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6D6AA3F7-D9A5-4AC5-996A-342BDE007ADA}"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<sst xmlns="http://schemas.openxmlformats.org/spreadsheetml/2006/main" count="2977" uniqueCount="1046">
  <si>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</si>
  <si>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</si>
  <si>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</si>
  <si>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</si>
  <si>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</si>
  <si>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</si>
  <si>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</si>
  <si>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</si>
  <si>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</si>
  <si>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</si>
  <si>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</si>
  <si>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</si>
  <si>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</si>
  <si>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</si>
  <si>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</si>
  <si>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</si>
  <si>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</si>
  <si>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</si>
  <si>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</si>
  <si>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</si>
  <si>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</si>
  <si>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</si>
  <si>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</si>
  <si>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</si>
  <si>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</si>
  <si>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</si>
  <si>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</si>
  <si>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</si>
  <si>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</si>
  <si>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</si>
  <si>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</si>
  <si>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</si>
  <si>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</si>
  <si>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</si>
  <si>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</si>
  <si>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</si>
  <si>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</si>
  <si>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</si>
  <si>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</si>
  <si>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</si>
  <si>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</si>
  <si>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</si>
  <si>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</si>
  <si>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</si>
  <si>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</si>
  <si>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</si>
  <si>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</si>
  <si>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</si>
  <si>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</si>
  <si>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</si>
  <si>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</si>
  <si>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</si>
  <si>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</si>
  <si>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</si>
  <si>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</si>
  <si>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</si>
  <si>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</si>
  <si>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</si>
  <si>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</si>
  <si>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</si>
  <si>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</si>
  <si>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</si>
  <si>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</si>
  <si>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</si>
  <si>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</si>
  <si>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</si>
  <si>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</si>
  <si>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</si>
  <si>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</si>
  <si>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</si>
  <si>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</si>
  <si>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</si>
  <si>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</si>
  <si>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</si>
  <si>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</si>
  <si>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</si>
  <si>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</si>
  <si>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</si>
  <si>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</si>
  <si>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</si>
  <si>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</si>
  <si>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</si>
  <si>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</si>
  <si>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</si>
  <si>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</si>
  <si>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</si>
  <si>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</si>
  <si>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</si>
  <si>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</si>
  <si>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</si>
  <si>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</si>
  <si>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</si>
  <si>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</si>
  <si>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</si>
  <si>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</si>
  <si>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</si>
  <si>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</si>
  <si>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</si>
  <si>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</si>
  <si>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</si>
  <si>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</si>
  <si>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</si>
  <si>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</si>
  <si>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</si>
  <si>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</si>
  <si>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</si>
  <si>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</si>
  <si>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</si>
  <si>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</si>
  <si>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</si>
  <si>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</si>
  <si>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</si>
  <si>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</si>
  <si>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</si>
  <si>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</si>
  <si>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</si>
  <si>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</si>
  <si>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</si>
  <si>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</si>
  <si>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</si>
  <si>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</si>
  <si>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</si>
  <si>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</si>
  <si>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</si>
  <si>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</si>
  <si>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</si>
  <si>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</si>
  <si>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</si>
  <si>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</si>
  <si>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</si>
  <si>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</si>
  <si>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</si>
  <si>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</si>
  <si>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</si>
  <si>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</si>
  <si>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</si>
  <si>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</si>
  <si>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</si>
  <si>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</si>
  <si>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</si>
  <si>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</si>
  <si>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</si>
  <si>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</si>
  <si>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</si>
  <si>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</si>
  <si>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</si>
  <si>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</si>
  <si>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</si>
  <si>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</si>
  <si>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</si>
  <si>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</si>
  <si>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</si>
  <si>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</si>
  <si>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</si>
  <si>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</si>
  <si>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</si>
  <si>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</si>
  <si>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</si>
  <si>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</si>
  <si>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</si>
  <si>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</si>
  <si>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</si>
  <si>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</si>
  <si>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</si>
  <si>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</si>
  <si>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</si>
  <si>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</si>
  <si>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</si>
  <si>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</si>
  <si>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</si>
  <si>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</si>
  <si>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</si>
  <si>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</si>
  <si>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</si>
  <si>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</si>
  <si>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</si>
  <si>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</si>
  <si>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</si>
  <si>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</si>
  <si>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</si>
  <si>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</si>
  <si>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</si>
  <si>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</si>
  <si>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</si>
  <si>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</si>
  <si>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</si>
  <si>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</si>
  <si>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</si>
  <si>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</si>
  <si>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</si>
  <si>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</si>
  <si>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</si>
  <si>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</si>
  <si>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</si>
  <si>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</si>
  <si>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</si>
  <si>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</si>
  <si>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</si>
  <si>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</si>
  <si>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</si>
  <si>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</si>
  <si>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</si>
  <si>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</si>
  <si>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</si>
  <si>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</si>
  <si>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</si>
  <si>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</si>
  <si>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</si>
  <si>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</si>
  <si>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</si>
  <si>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</si>
  <si>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</si>
  <si>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</si>
  <si>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</si>
  <si>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</si>
  <si>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</si>
  <si>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</si>
  <si>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</si>
  <si>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</si>
  <si>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</si>
  <si>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</si>
  <si>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</si>
  <si>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</si>
  <si>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</si>
  <si>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</si>
  <si>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</si>
  <si>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</si>
  <si>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</si>
  <si>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</si>
  <si>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</si>
  <si>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</si>
  <si>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</si>
  <si>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</si>
  <si>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</si>
  <si>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</si>
  <si>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</si>
  <si>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</si>
  <si>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</si>
  <si>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</si>
  <si>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</si>
  <si>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</si>
  <si>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</si>
  <si>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</si>
  <si>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</si>
  <si>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</si>
  <si>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</si>
  <si>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</si>
  <si>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</si>
  <si>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</si>
  <si>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</si>
  <si>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</si>
  <si>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</si>
  <si>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</si>
  <si>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</si>
  <si>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</si>
  <si>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</si>
  <si>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</si>
  <si>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</si>
  <si>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</si>
  <si>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</si>
  <si>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</si>
  <si>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</si>
  <si>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</si>
  <si>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</si>
  <si>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</si>
  <si>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</si>
  <si>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</si>
  <si>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</si>
  <si>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</si>
  <si>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</si>
  <si>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</si>
  <si>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</si>
  <si>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</si>
  <si>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</si>
  <si>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</si>
  <si>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</si>
  <si>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</si>
  <si>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</si>
  <si>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</si>
  <si>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</si>
  <si>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</si>
  <si>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</si>
  <si>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</si>
  <si>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</si>
  <si>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</si>
  <si>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</si>
  <si>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</si>
  <si>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</si>
  <si>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</si>
  <si>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</si>
  <si>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</si>
  <si>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</si>
  <si>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</si>
  <si>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</si>
  <si>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</si>
  <si>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</si>
  <si>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</si>
  <si>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</si>
  <si>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</si>
  <si>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</si>
  <si>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</si>
  <si>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</si>
  <si>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</si>
  <si>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</si>
  <si>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</si>
  <si>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</si>
  <si>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</si>
  <si>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</si>
  <si>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</si>
  <si>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</si>
  <si>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</si>
  <si>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</si>
  <si>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</si>
  <si>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</si>
  <si>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</si>
  <si>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</si>
  <si>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</si>
  <si>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</si>
  <si>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</si>
  <si>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</si>
  <si>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</si>
  <si>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</si>
  <si>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</si>
  <si>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</si>
  <si>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</si>
  <si>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</si>
  <si>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</si>
  <si>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</si>
  <si>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</si>
  <si>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</si>
  <si>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</si>
  <si>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</si>
  <si>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</si>
  <si>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</si>
  <si>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</si>
  <si>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</si>
  <si>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</si>
  <si>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</si>
  <si>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</si>
  <si>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</si>
  <si>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</si>
  <si>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</si>
  <si>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</si>
  <si>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</si>
  <si>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</si>
  <si>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</si>
  <si>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</si>
  <si>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</si>
  <si>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</si>
  <si>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</si>
  <si>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</si>
  <si>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</si>
  <si>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</si>
  <si>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</si>
  <si>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</si>
  <si>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</si>
  <si>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</si>
  <si>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</si>
  <si>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</si>
  <si>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</si>
  <si>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</si>
  <si>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</si>
  <si>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</si>
  <si>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</si>
  <si>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</si>
  <si>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</si>
  <si>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</si>
  <si>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</si>
  <si>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</si>
  <si>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</si>
  <si>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</si>
  <si>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</si>
  <si>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</si>
  <si>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</si>
  <si>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</si>
  <si>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</si>
  <si>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</si>
  <si>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</si>
  <si>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</si>
  <si>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</si>
  <si>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</si>
  <si>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</si>
  <si>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</si>
  <si>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</si>
  <si>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</si>
  <si>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</si>
  <si>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</si>
  <si>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</si>
  <si>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</si>
  <si>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</si>
  <si>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</si>
  <si>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</si>
  <si>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</si>
  <si>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</si>
  <si>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</si>
  <si>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</si>
  <si>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</si>
  <si>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</si>
  <si>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</si>
  <si>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</si>
  <si>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</si>
  <si>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</si>
  <si>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</si>
  <si>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</si>
  <si>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</si>
  <si>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</si>
  <si>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</si>
  <si>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</si>
  <si>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</si>
  <si>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</si>
  <si>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</si>
  <si>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</si>
  <si>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</si>
  <si>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</si>
  <si>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</si>
  <si>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</si>
  <si>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</si>
  <si>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</si>
  <si>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</si>
  <si>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</si>
  <si>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</si>
  <si>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</si>
  <si>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</si>
  <si>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</si>
  <si>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</si>
  <si>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</si>
  <si>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</si>
  <si>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</si>
  <si>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</si>
  <si>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</si>
  <si>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</si>
  <si>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</si>
  <si>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</si>
  <si>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</si>
  <si>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</si>
  <si>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</si>
  <si>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</si>
  <si>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</si>
  <si>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</si>
  <si>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</si>
  <si>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</si>
  <si>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</si>
  <si>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</si>
  <si>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</si>
  <si>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</si>
  <si>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</si>
  <si>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</si>
  <si>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</si>
  <si>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</si>
  <si>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</si>
  <si>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</si>
  <si>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</si>
  <si>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</si>
  <si>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</si>
  <si>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</si>
  <si>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</si>
  <si>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</si>
  <si>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</si>
  <si>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</si>
  <si>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</si>
  <si>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</si>
  <si>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</si>
  <si>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</si>
  <si>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</si>
  <si>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</si>
  <si>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</si>
  <si>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</si>
  <si>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</si>
  <si>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</si>
  <si>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</si>
  <si>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</si>
  <si>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</si>
  <si>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</si>
  <si>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</si>
  <si>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</si>
  <si>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</si>
  <si>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</si>
  <si>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</si>
  <si>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</si>
  <si>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</si>
  <si>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</si>
  <si>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</si>
  <si>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</si>
  <si>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</si>
  <si>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</si>
  <si>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</si>
  <si>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</si>
  <si>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</si>
  <si>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</si>
  <si>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</si>
  <si>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</si>
  <si>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</si>
  <si>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</si>
  <si>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</si>
  <si>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</si>
  <si>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</si>
  <si>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</si>
  <si>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</si>
  <si>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</si>
  <si>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</si>
  <si>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</si>
  <si>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</si>
  <si>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</si>
  <si>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</si>
  <si>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</si>
  <si>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</si>
  <si>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</si>
  <si>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</si>
  <si>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</si>
  <si>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</si>
  <si>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</si>
  <si>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</si>
  <si>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</si>
  <si>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</si>
  <si>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</si>
  <si>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</si>
  <si>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</si>
  <si>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</si>
  <si>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</si>
  <si>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</si>
  <si>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</si>
  <si>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</si>
  <si>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</si>
  <si>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</si>
  <si>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</si>
  <si>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</si>
  <si>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</si>
  <si>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</si>
  <si>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</si>
  <si>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</si>
  <si>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</si>
  <si>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</si>
  <si>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</si>
  <si>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</si>
  <si>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</si>
  <si>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</si>
  <si>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</si>
  <si>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</si>
  <si>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</si>
  <si>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</si>
  <si>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</si>
  <si>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</si>
  <si>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</si>
  <si>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</si>
  <si>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</si>
  <si>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</si>
  <si>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</si>
  <si>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</si>
  <si>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</si>
  <si>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</si>
  <si>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</si>
  <si>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</si>
  <si>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</si>
  <si>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</si>
  <si>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</si>
  <si>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</si>
  <si>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</si>
  <si>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</si>
  <si>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</si>
  <si>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</si>
  <si>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</si>
  <si>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</si>
  <si>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</si>
  <si>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</si>
  <si>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</si>
  <si>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</si>
  <si>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</si>
  <si>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</si>
  <si>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</si>
  <si>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</si>
  <si>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</si>
  <si>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</si>
  <si>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</si>
  <si>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</si>
  <si>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</si>
  <si>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</si>
  <si>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</si>
  <si>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</si>
  <si>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</si>
  <si>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</si>
  <si>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</si>
  <si>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</si>
  <si>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</si>
  <si>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</si>
  <si>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</si>
  <si>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</si>
  <si>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</si>
  <si>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</si>
  <si>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</si>
  <si>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</si>
  <si>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</si>
  <si>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</si>
  <si>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</si>
  <si>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</si>
  <si>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</si>
  <si>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</si>
  <si>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</si>
  <si>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</si>
  <si>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</si>
  <si>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</si>
  <si>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</si>
  <si>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</si>
  <si>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</si>
  <si>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</si>
  <si>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</si>
  <si>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</si>
  <si>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</si>
  <si>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</si>
  <si>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</si>
  <si>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</si>
  <si>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</si>
  <si>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</si>
  <si>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</si>
  <si>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</si>
  <si>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</si>
  <si>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</si>
  <si>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</si>
  <si>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</si>
  <si>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</si>
  <si>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</si>
  <si>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</si>
  <si>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</si>
  <si>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</si>
  <si>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</si>
  <si>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</si>
  <si>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</si>
  <si>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</si>
  <si>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</si>
  <si>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</si>
  <si>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</si>
  <si>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</si>
  <si>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</si>
  <si>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</si>
  <si>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</si>
  <si>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</si>
  <si>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</si>
  <si>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</si>
  <si>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</si>
  <si>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</si>
  <si>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</si>
  <si>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</si>
  <si>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</si>
  <si>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</si>
  <si>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</si>
  <si>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</si>
  <si>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</si>
  <si>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</si>
  <si>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</si>
  <si>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</si>
  <si>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</si>
  <si>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</si>
  <si>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</si>
  <si>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</si>
  <si>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</si>
  <si>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</si>
  <si>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</si>
  <si>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</si>
  <si>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</si>
  <si>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</si>
  <si>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</si>
  <si>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</si>
  <si>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</si>
  <si>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</si>
  <si>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</si>
  <si>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</si>
  <si>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</si>
  <si>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</si>
  <si>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</si>
  <si>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</si>
  <si>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</si>
  <si>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</si>
  <si>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</si>
  <si>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</si>
  <si>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</si>
  <si>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</si>
  <si>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</si>
  <si>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</si>
  <si>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</si>
  <si>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</si>
  <si>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</si>
  <si>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</si>
  <si>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</si>
  <si>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</si>
  <si>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</si>
  <si>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</si>
  <si>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</si>
  <si>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</si>
  <si>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</si>
  <si>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</si>
  <si>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</si>
  <si>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</si>
  <si>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</si>
  <si>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</si>
  <si>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</si>
  <si>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</si>
  <si>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</si>
  <si>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</si>
  <si>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</si>
  <si>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</si>
  <si>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</si>
  <si>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</si>
  <si>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</si>
  <si>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</si>
  <si>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</si>
  <si>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</si>
  <si>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</si>
  <si>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</si>
  <si>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</si>
  <si>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</si>
  <si>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</si>
  <si>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</si>
  <si>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</si>
  <si>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</si>
  <si>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</si>
  <si>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</si>
  <si>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</si>
  <si>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</si>
  <si>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</si>
  <si>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</si>
  <si>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</si>
  <si>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</si>
  <si>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</si>
  <si>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</si>
  <si>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</si>
  <si>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</si>
  <si>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</si>
  <si>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</si>
  <si>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</si>
  <si>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</si>
  <si>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</si>
  <si>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</si>
  <si>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</si>
  <si>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</si>
  <si>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</si>
  <si>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</si>
  <si>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</si>
  <si>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</si>
  <si>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</si>
  <si>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</si>
  <si>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</si>
  <si>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</si>
  <si>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</si>
  <si>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</si>
  <si>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</si>
  <si>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</si>
  <si>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</si>
  <si>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</si>
  <si>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</si>
  <si>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</si>
  <si>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</si>
  <si>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</si>
  <si>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</si>
  <si>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</si>
  <si>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</si>
  <si>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</si>
  <si>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</si>
  <si>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</si>
  <si>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</si>
  <si>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</si>
  <si>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</si>
  <si>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</si>
  <si>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</si>
  <si>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</si>
  <si>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</si>
  <si>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</si>
  <si>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</si>
  <si>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</si>
  <si>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</si>
  <si>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</si>
  <si>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</si>
  <si>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</si>
  <si>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</si>
  <si>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</si>
  <si>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</si>
  <si>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</si>
  <si>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</si>
  <si>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</si>
  <si>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</si>
  <si>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</si>
  <si>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</si>
  <si>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</si>
  <si>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</si>
  <si>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</si>
  <si>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</si>
  <si>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</si>
  <si>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</si>
  <si>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</si>
  <si>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</si>
  <si>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</si>
  <si>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</si>
  <si>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</si>
  <si>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</si>
  <si>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</si>
  <si>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</si>
  <si>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</si>
  <si>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</si>
  <si>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</si>
  <si>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</si>
  <si>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</si>
  <si>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</si>
  <si>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</si>
  <si>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</si>
  <si>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</si>
  <si>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</si>
  <si>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</si>
  <si>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</si>
  <si>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</si>
  <si>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</si>
  <si>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</si>
  <si>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</si>
  <si>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</si>
  <si>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</si>
  <si>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</si>
  <si>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</si>
  <si>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</si>
  <si>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</si>
  <si>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</si>
  <si>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</si>
  <si>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</si>
  <si>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</si>
  <si>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</si>
  <si>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</si>
  <si>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</si>
  <si>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</si>
  <si>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</si>
  <si>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</si>
  <si>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</si>
  <si>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</si>
  <si>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</si>
  <si>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</si>
  <si>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</si>
  <si>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</si>
  <si>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</si>
  <si>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</si>
  <si>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</si>
  <si>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</si>
  <si>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</si>
  <si>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</si>
  <si>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</si>
  <si>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</si>
  <si>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</si>
  <si>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</si>
  <si>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</si>
  <si>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</si>
  <si>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</si>
  <si>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</si>
  <si>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</si>
  <si>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</si>
  <si>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</si>
  <si>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</si>
  <si>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</si>
  <si>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</si>
  <si>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</si>
  <si>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</si>
  <si>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</si>
  <si>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</si>
  <si>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</si>
  <si>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</si>
  <si>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</si>
  <si>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</si>
  <si>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</si>
  <si>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</si>
  <si>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</si>
  <si>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</si>
  <si>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</si>
  <si>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</si>
  <si>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</si>
  <si>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</si>
  <si>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</si>
  <si>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</si>
  <si>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</si>
  <si>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</si>
  <si>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</si>
  <si>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</si>
  <si>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</si>
  <si>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</si>
  <si>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</si>
  <si>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</si>
  <si>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</si>
  <si>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</si>
  <si>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</si>
  <si>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</si>
  <si>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</si>
  <si>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</si>
  <si>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</si>
  <si>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</si>
  <si>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</si>
  <si>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</si>
  <si>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</si>
  <si>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</si>
  <si>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</si>
  <si>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</si>
  <si>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</si>
  <si>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</si>
  <si>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</si>
  <si>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</si>
  <si>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</si>
  <si>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</si>
  <si>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</si>
  <si>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</si>
  <si>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</si>
  <si>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</si>
  <si>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</si>
  <si>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</si>
  <si>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</si>
  <si>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</si>
  <si>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</si>
  <si>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</si>
  <si>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</si>
  <si>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</si>
  <si>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</si>
  <si>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</si>
  <si>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</si>
  <si>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</si>
  <si>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</si>
  <si>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</si>
  <si>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</si>
  <si>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</si>
  <si>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</si>
  <si>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</si>
  <si>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</si>
  <si>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</si>
  <si>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</si>
  <si>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</si>
  <si>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</si>
  <si>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</si>
  <si>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</si>
  <si>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</si>
  <si>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</si>
  <si>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</si>
  <si>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</si>
  <si>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</si>
  <si>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</si>
  <si>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</si>
  <si>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</si>
  <si>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</si>
  <si>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</si>
  <si>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</si>
  <si>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</si>
  <si>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</si>
  <si>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</si>
  <si>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</si>
  <si>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</si>
  <si>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</si>
  <si>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</si>
  <si>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</si>
  <si>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</si>
  <si>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</si>
  <si>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</si>
  <si>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</si>
  <si>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</si>
  <si>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</si>
  <si>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</si>
  <si>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</si>
  <si>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</si>
  <si>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</si>
  <si>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</si>
  <si>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</si>
  <si>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</si>
  <si>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</si>
  <si>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</si>
  <si>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</si>
  <si>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</si>
  <si>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</si>
  <si>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</si>
  <si>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</si>
  <si>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</si>
  <si>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</si>
  <si>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</si>
  <si>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</si>
  <si>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</si>
  <si>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</si>
  <si>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</si>
  <si>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</si>
  <si>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</si>
  <si>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</si>
  <si>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</si>
  <si>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</si>
  <si>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</si>
  <si>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</si>
  <si>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</si>
  <si>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</si>
  <si>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</si>
  <si>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</si>
  <si>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</si>
  <si>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</si>
  <si>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</si>
  <si>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</si>
  <si>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</si>
  <si>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</si>
  <si>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</si>
  <si>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</si>
  <si>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</si>
  <si>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</si>
  <si>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</si>
  <si>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</si>
  <si>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</si>
  <si>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</si>
  <si>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</si>
  <si>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</si>
  <si>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</si>
  <si>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</si>
  <si>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</si>
  <si>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</si>
  <si>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</si>
  <si>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</si>
  <si>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</si>
  <si>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</si>
  <si>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</si>
  <si>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</si>
  <si>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</si>
  <si>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</si>
  <si>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</si>
  <si>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</si>
  <si>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</si>
  <si>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</si>
  <si>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</si>
  <si>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</si>
  <si>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</si>
  <si>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</si>
  <si>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</si>
  <si>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</si>
  <si>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</si>
  <si>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</si>
  <si>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</si>
  <si>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</si>
  <si>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</si>
  <si>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</si>
  <si>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</si>
  <si>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</si>
  <si>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</si>
  <si>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</si>
  <si>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</si>
  <si>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</si>
  <si>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</si>
  <si>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</si>
  <si>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</si>
  <si>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ヨナハ産婦人科小児科病院</t>
    <phoneticPr fontId="3"/>
  </si>
  <si>
    <t>〒511-0838 桑名市和泉８丁目２６４番地３</t>
    <phoneticPr fontId="3"/>
  </si>
  <si>
    <t>〇</t>
  </si>
  <si>
    <t>医療法人</t>
  </si>
  <si>
    <t>産婦人科</t>
  </si>
  <si>
    <t>ＤＰＣ病院ではない</t>
  </si>
  <si>
    <t>看護必要度Ⅰ</t>
    <phoneticPr fontId="3"/>
  </si>
  <si>
    <t>急性期一般入院料7</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</si>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</sst>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mie.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38</v>
      </c>
      <c r="K99" s="237" t="str">
        <f>IF(OR(COUNTIF(L99:L99,"未確認")&gt;0,COUNTIF(L99:L99,"~*")&gt;0),"※","")</f>
        <v/>
      </c>
      <c r="L99" s="258">
        <v>38</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38</v>
      </c>
      <c r="K101" s="237" t="str">
        <f>IF(OR(COUNTIF(L101:L101,"未確認")&gt;0,COUNTIF(L101:L101,"~*")&gt;0),"※","")</f>
        <v/>
      </c>
      <c r="L101" s="258">
        <v>38</v>
      </c>
    </row>
    <row r="102" spans="1:22" s="83" customFormat="1" ht="34.5" customHeight="1">
      <c r="A102" s="244" t="s">
        <v>610</v>
      </c>
      <c r="B102" s="84"/>
      <c r="C102" s="376"/>
      <c r="D102" s="378"/>
      <c r="E102" s="316" t="s">
        <v>612</v>
      </c>
      <c r="F102" s="317"/>
      <c r="G102" s="317"/>
      <c r="H102" s="318"/>
      <c r="I102" s="419"/>
      <c r="J102" s="256">
        <f t="shared" si="0"/>
        <v>38</v>
      </c>
      <c r="K102" s="237" t="str">
        <f t="shared" ref="K102:K111" si="1">IF(OR(COUNTIF(L101:L101,"未確認")&gt;0,COUNTIF(L101:L101,"~*")&gt;0),"※","")</f>
        <v/>
      </c>
      <c r="L102" s="258">
        <v>38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38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55</v>
      </c>
      <c r="K151" s="264" t="str">
        <f t="shared" si="3"/>
        <v/>
      </c>
      <c r="L151" s="117">
        <v>55</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13</v>
      </c>
      <c r="K269" s="81" t="str">
        <f t="shared" si="8"/>
        <v/>
      </c>
      <c r="L269" s="147">
        <v>13</v>
      </c>
    </row>
    <row r="270" spans="1:22" s="83" customFormat="1" ht="34.5" customHeight="1">
      <c r="A270" s="249" t="s">
        <v>725</v>
      </c>
      <c r="B270" s="120"/>
      <c r="C270" s="370"/>
      <c r="D270" s="370"/>
      <c r="E270" s="370"/>
      <c r="F270" s="370"/>
      <c r="G270" s="370" t="s">
        <v>148</v>
      </c>
      <c r="H270" s="370"/>
      <c r="I270" s="403"/>
      <c r="J270" s="266">
        <f t="shared" si="9"/>
        <v>0.2</v>
      </c>
      <c r="K270" s="81" t="str">
        <f t="shared" si="8"/>
        <v/>
      </c>
      <c r="L270" s="148">
        <v>0.2</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0.4</v>
      </c>
      <c r="K274" s="81" t="str">
        <f t="shared" si="8"/>
        <v/>
      </c>
      <c r="L274" s="148">
        <v>0.4</v>
      </c>
    </row>
    <row r="275" spans="1:12" s="83" customFormat="1" ht="34.5" customHeight="1">
      <c r="A275" s="249" t="s">
        <v>728</v>
      </c>
      <c r="B275" s="120"/>
      <c r="C275" s="370" t="s">
        <v>153</v>
      </c>
      <c r="D275" s="371"/>
      <c r="E275" s="371"/>
      <c r="F275" s="371"/>
      <c r="G275" s="370" t="s">
        <v>146</v>
      </c>
      <c r="H275" s="370"/>
      <c r="I275" s="403"/>
      <c r="J275" s="266">
        <f t="shared" si="9"/>
        <v>6</v>
      </c>
      <c r="K275" s="81" t="str">
        <f t="shared" si="8"/>
        <v/>
      </c>
      <c r="L275" s="147">
        <v>6</v>
      </c>
    </row>
    <row r="276" spans="1:12" s="83" customFormat="1" ht="34.5" customHeight="1">
      <c r="A276" s="249" t="s">
        <v>728</v>
      </c>
      <c r="B276" s="84"/>
      <c r="C276" s="371"/>
      <c r="D276" s="371"/>
      <c r="E276" s="371"/>
      <c r="F276" s="371"/>
      <c r="G276" s="370" t="s">
        <v>148</v>
      </c>
      <c r="H276" s="370"/>
      <c r="I276" s="403"/>
      <c r="J276" s="266">
        <f t="shared" si="9"/>
        <v>0.4</v>
      </c>
      <c r="K276" s="81" t="str">
        <f t="shared" si="8"/>
        <v/>
      </c>
      <c r="L276" s="148">
        <v>0.4</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6</v>
      </c>
      <c r="K287" s="81" t="str">
        <f t="shared" si="8"/>
        <v/>
      </c>
      <c r="L287" s="141"/>
    </row>
    <row r="288" spans="1:12" s="83" customFormat="1" ht="34.5" customHeight="1">
      <c r="A288" s="244" t="s">
        <v>734</v>
      </c>
      <c r="B288" s="84"/>
      <c r="C288" s="373"/>
      <c r="D288" s="373"/>
      <c r="E288" s="373"/>
      <c r="F288" s="373"/>
      <c r="G288" s="370" t="s">
        <v>148</v>
      </c>
      <c r="H288" s="370"/>
      <c r="I288" s="403"/>
      <c r="J288" s="266">
        <v>1.6</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3</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0.6</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1250</v>
      </c>
      <c r="K392" s="81" t="str">
        <f t="shared" ref="K392:K397" si="11">IF(OR(COUNTIF(L392:L392,"未確認")&gt;0,COUNTIF(L392:L392,"~*")&gt;0),"※","")</f>
        <v/>
      </c>
      <c r="L392" s="147">
        <v>1250</v>
      </c>
    </row>
    <row r="393" spans="1:22" s="83" customFormat="1" ht="34.5" customHeight="1">
      <c r="A393" s="249" t="s">
        <v>773</v>
      </c>
      <c r="B393" s="84"/>
      <c r="C393" s="369"/>
      <c r="D393" s="379"/>
      <c r="E393" s="319" t="s">
        <v>224</v>
      </c>
      <c r="F393" s="320"/>
      <c r="G393" s="320"/>
      <c r="H393" s="321"/>
      <c r="I393" s="342"/>
      <c r="J393" s="140">
        <f t="shared" si="10"/>
        <v>578</v>
      </c>
      <c r="K393" s="81" t="str">
        <f t="shared" si="11"/>
        <v/>
      </c>
      <c r="L393" s="147">
        <v>578</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672</v>
      </c>
      <c r="K395" s="81" t="str">
        <f t="shared" si="11"/>
        <v/>
      </c>
      <c r="L395" s="147">
        <v>672</v>
      </c>
    </row>
    <row r="396" spans="1:22" s="83" customFormat="1" ht="34.5" customHeight="1">
      <c r="A396" s="250" t="s">
        <v>776</v>
      </c>
      <c r="B396" s="1"/>
      <c r="C396" s="369"/>
      <c r="D396" s="319" t="s">
        <v>227</v>
      </c>
      <c r="E396" s="320"/>
      <c r="F396" s="320"/>
      <c r="G396" s="320"/>
      <c r="H396" s="321"/>
      <c r="I396" s="342"/>
      <c r="J396" s="140">
        <f t="shared" si="10"/>
        <v>7349</v>
      </c>
      <c r="K396" s="81" t="str">
        <f t="shared" si="11"/>
        <v/>
      </c>
      <c r="L396" s="147">
        <v>7349</v>
      </c>
    </row>
    <row r="397" spans="1:22" s="83" customFormat="1" ht="34.5" customHeight="1">
      <c r="A397" s="250" t="s">
        <v>777</v>
      </c>
      <c r="B397" s="119"/>
      <c r="C397" s="369"/>
      <c r="D397" s="319" t="s">
        <v>228</v>
      </c>
      <c r="E397" s="320"/>
      <c r="F397" s="320"/>
      <c r="G397" s="320"/>
      <c r="H397" s="321"/>
      <c r="I397" s="343"/>
      <c r="J397" s="140">
        <f t="shared" si="10"/>
        <v>1394</v>
      </c>
      <c r="K397" s="81" t="str">
        <f t="shared" si="11"/>
        <v/>
      </c>
      <c r="L397" s="147">
        <v>1394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1250</v>
      </c>
      <c r="K405" s="81" t="str">
        <f t="shared" ref="K405:K422" si="13">IF(OR(COUNTIF(L405:L405,"未確認")&gt;0,COUNTIF(L405:L405,"~*")&gt;0),"※","")</f>
        <v/>
      </c>
      <c r="L405" s="147">
        <v>1250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723</v>
      </c>
      <c r="K407" s="81" t="str">
        <f t="shared" si="13"/>
        <v/>
      </c>
      <c r="L407" s="147">
        <v>723</v>
      </c>
    </row>
    <row r="408" spans="1:22" s="83" customFormat="1" ht="34.5" customHeight="1">
      <c r="A408" s="251" t="s">
        <v>781</v>
      </c>
      <c r="B408" s="119"/>
      <c r="C408" s="368"/>
      <c r="D408" s="368"/>
      <c r="E408" s="319" t="s">
        <v>236</v>
      </c>
      <c r="F408" s="320"/>
      <c r="G408" s="320"/>
      <c r="H408" s="321"/>
      <c r="I408" s="360"/>
      <c r="J408" s="140">
        <f t="shared" si="12"/>
        <v>5</v>
      </c>
      <c r="K408" s="81" t="str">
        <f t="shared" si="13"/>
        <v/>
      </c>
      <c r="L408" s="147">
        <v>5</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522</v>
      </c>
      <c r="K411" s="81" t="str">
        <f t="shared" si="13"/>
        <v/>
      </c>
      <c r="L411" s="147">
        <v>522</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2520</v>
      </c>
      <c r="K413" s="81" t="str">
        <f t="shared" si="13"/>
        <v/>
      </c>
      <c r="L413" s="147">
        <v>2520</v>
      </c>
    </row>
    <row r="414" spans="1:22" s="83" customFormat="1" ht="34.5" customHeight="1">
      <c r="A414" s="251" t="s">
        <v>787</v>
      </c>
      <c r="B414" s="119"/>
      <c r="C414" s="368"/>
      <c r="D414" s="374" t="s">
        <v>240</v>
      </c>
      <c r="E414" s="376" t="s">
        <v>241</v>
      </c>
      <c r="F414" s="377"/>
      <c r="G414" s="377"/>
      <c r="H414" s="378"/>
      <c r="I414" s="360"/>
      <c r="J414" s="140">
        <f t="shared" si="12"/>
        <v>1260</v>
      </c>
      <c r="K414" s="81" t="str">
        <f t="shared" si="13"/>
        <v/>
      </c>
      <c r="L414" s="147">
        <v>1260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1232</v>
      </c>
      <c r="K416" s="81" t="str">
        <f t="shared" si="13"/>
        <v/>
      </c>
      <c r="L416" s="147">
        <v>1232</v>
      </c>
    </row>
    <row r="417" spans="1:22" s="83" customFormat="1" ht="34.5" customHeight="1">
      <c r="A417" s="251" t="s">
        <v>790</v>
      </c>
      <c r="B417" s="119"/>
      <c r="C417" s="368"/>
      <c r="D417" s="368"/>
      <c r="E417" s="319" t="s">
        <v>244</v>
      </c>
      <c r="F417" s="320"/>
      <c r="G417" s="320"/>
      <c r="H417" s="321"/>
      <c r="I417" s="360"/>
      <c r="J417" s="140">
        <f t="shared" si="12"/>
        <v>28</v>
      </c>
      <c r="K417" s="81" t="str">
        <f t="shared" si="13"/>
        <v/>
      </c>
      <c r="L417" s="147">
        <v>28</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1260</v>
      </c>
      <c r="K430" s="193" t="str">
        <f>IF(OR(COUNTIF(L430:L430,"未確認")&gt;0,COUNTIF(L430:L430,"~*")&gt;0),"※","")</f>
        <v/>
      </c>
      <c r="L430" s="147">
        <v>1260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1260</v>
      </c>
      <c r="K433" s="193" t="str">
        <f>IF(OR(COUNTIF(L433:L433,"未確認")&gt;0,COUNTIF(L433:L433,"~*")&gt;0),"※","")</f>
        <v/>
      </c>
      <c r="L433" s="147">
        <v>1260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11</v>
      </c>
      <c r="K468" s="201" t="str">
        <f t="shared" ref="K468:K475" si="15">IF(OR(COUNTIF(L468:L468,"未確認")&gt;0,COUNTIF(L468:L468,"*")&gt;0),"※","")</f>
        <v/>
      </c>
      <c r="L468" s="117">
        <v>11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17</v>
      </c>
      <c r="K479" s="201" t="str">
        <f t="shared" si="17"/>
        <v/>
      </c>
      <c r="L479" s="117">
        <v>17</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v>
      </c>
      <c r="K492" s="201" t="str">
        <f t="shared" si="17"/>
        <v>※</v>
      </c>
      <c r="L492" s="117" t="s">
        <v>541</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39</v>
      </c>
      <c r="K527" s="201" t="str">
        <f>IF(OR(COUNTIF(L527:L527,"未確認")&gt;0,COUNTIF(L527:L527,"*")&gt;0),"※","")</f>
        <v/>
      </c>
      <c r="L527" s="117">
        <v>39</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50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11</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121</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68</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2FF2062-EEFB-4BAC-B128-AADCE783EFE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2019-12-23T01:03:03Z</dcterms:modified>
</cp:coreProperties>
</file>