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0A5CED3-CE00-45C1-996C-B72F672E2133}"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<sst xmlns="http://schemas.openxmlformats.org/spreadsheetml/2006/main" count="3198" uniqueCount="1057">
  <si>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</si>
  <si>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</si>
  <si>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</si>
  <si>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</si>
  <si>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</si>
  <si>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</si>
  <si>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</si>
  <si>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</si>
  <si>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</si>
  <si>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</si>
  <si>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</si>
  <si>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</si>
  <si>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</si>
  <si>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</si>
  <si>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</si>
  <si>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</si>
  <si>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</si>
  <si>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</si>
  <si>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</si>
  <si>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</si>
  <si>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</si>
  <si>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</si>
  <si>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</si>
  <si>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</si>
  <si>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</si>
  <si>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</si>
  <si>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</si>
  <si>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</si>
  <si>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</si>
  <si>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</si>
  <si>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</si>
  <si>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</si>
  <si>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</si>
  <si>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</si>
  <si>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</si>
  <si>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</si>
  <si>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</si>
  <si>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</si>
  <si>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</si>
  <si>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</si>
  <si>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</si>
  <si>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</si>
  <si>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</si>
  <si>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</si>
  <si>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</si>
  <si>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</si>
  <si>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</si>
  <si>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</si>
  <si>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</si>
  <si>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</si>
  <si>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</si>
  <si>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</si>
  <si>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</si>
  <si>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</si>
  <si>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</si>
  <si>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</si>
  <si>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</si>
  <si>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</si>
  <si>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</si>
  <si>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</si>
  <si>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</si>
  <si>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</si>
  <si>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</si>
  <si>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</si>
  <si>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</si>
  <si>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</si>
  <si>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</si>
  <si>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</si>
  <si>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</si>
  <si>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</si>
  <si>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</si>
  <si>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</si>
  <si>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</si>
  <si>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</si>
  <si>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</si>
  <si>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</si>
  <si>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</si>
  <si>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</si>
  <si>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</si>
  <si>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</si>
  <si>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</si>
  <si>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</si>
  <si>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</si>
  <si>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</si>
  <si>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</si>
  <si>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</si>
  <si>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</si>
  <si>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</si>
  <si>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</si>
  <si>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</si>
  <si>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</si>
  <si>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</si>
  <si>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</si>
  <si>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</si>
  <si>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</si>
  <si>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</si>
  <si>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</si>
  <si>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</si>
  <si>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</si>
  <si>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</si>
  <si>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</si>
  <si>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</si>
  <si>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</si>
  <si>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</si>
  <si>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</si>
  <si>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</si>
  <si>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</si>
  <si>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</si>
  <si>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</si>
  <si>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</si>
  <si>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</si>
  <si>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</si>
  <si>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</si>
  <si>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</si>
  <si>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</si>
  <si>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</si>
  <si>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</si>
  <si>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</si>
  <si>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</si>
  <si>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</si>
  <si>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</si>
  <si>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</si>
  <si>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</si>
  <si>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</si>
  <si>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</si>
  <si>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</si>
  <si>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</si>
  <si>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</si>
  <si>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</si>
  <si>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</si>
  <si>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</si>
  <si>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</si>
  <si>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</si>
  <si>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</si>
  <si>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</si>
  <si>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</si>
  <si>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</si>
  <si>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</si>
  <si>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</si>
  <si>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</si>
  <si>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</si>
  <si>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</si>
  <si>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</si>
  <si>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</si>
  <si>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</si>
  <si>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</si>
  <si>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</si>
  <si>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</si>
  <si>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</si>
  <si>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</si>
  <si>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</si>
  <si>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</si>
  <si>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</si>
  <si>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</si>
  <si>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</si>
  <si>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</si>
  <si>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</si>
  <si>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</si>
  <si>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</si>
  <si>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</si>
  <si>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</si>
  <si>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</si>
  <si>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</si>
  <si>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</si>
  <si>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</si>
  <si>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</si>
  <si>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</si>
  <si>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</si>
  <si>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</si>
  <si>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</si>
  <si>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</si>
  <si>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</si>
  <si>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</si>
  <si>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</si>
  <si>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</si>
  <si>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</si>
  <si>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</si>
  <si>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</si>
  <si>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</si>
  <si>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</si>
  <si>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</si>
  <si>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</si>
  <si>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</si>
  <si>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</si>
  <si>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</si>
  <si>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</si>
  <si>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</si>
  <si>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</si>
  <si>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</si>
  <si>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</si>
  <si>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</si>
  <si>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</si>
  <si>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</si>
  <si>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</si>
  <si>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</si>
  <si>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</si>
  <si>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</si>
  <si>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</si>
  <si>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</si>
  <si>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</si>
  <si>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</si>
  <si>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</si>
  <si>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</si>
  <si>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</si>
  <si>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</si>
  <si>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</si>
  <si>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</si>
  <si>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</si>
  <si>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</si>
  <si>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</si>
  <si>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</si>
  <si>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</si>
  <si>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</si>
  <si>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</si>
  <si>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</si>
  <si>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</si>
  <si>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</si>
  <si>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</si>
  <si>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</si>
  <si>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</si>
  <si>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</si>
  <si>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</si>
  <si>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</si>
  <si>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</si>
  <si>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</si>
  <si>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</si>
  <si>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</si>
  <si>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</si>
  <si>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</si>
  <si>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</si>
  <si>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</si>
  <si>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</si>
  <si>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</si>
  <si>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</si>
  <si>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</si>
  <si>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</si>
  <si>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</si>
  <si>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</si>
  <si>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</si>
  <si>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</si>
  <si>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</si>
  <si>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</si>
  <si>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</si>
  <si>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</si>
  <si>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</si>
  <si>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</si>
  <si>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</si>
  <si>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</si>
  <si>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</si>
  <si>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</si>
  <si>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</si>
  <si>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</si>
  <si>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</si>
  <si>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</si>
  <si>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</si>
  <si>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</si>
  <si>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</si>
  <si>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</si>
  <si>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</si>
  <si>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</si>
  <si>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</si>
  <si>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</si>
  <si>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</si>
  <si>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</si>
  <si>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</si>
  <si>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</si>
  <si>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</si>
  <si>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</si>
  <si>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</si>
  <si>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</si>
  <si>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</si>
  <si>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</si>
  <si>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</si>
  <si>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</si>
  <si>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</si>
  <si>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</si>
  <si>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</si>
  <si>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</si>
  <si>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</si>
  <si>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</si>
  <si>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</si>
  <si>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</si>
  <si>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</si>
  <si>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</si>
  <si>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</si>
  <si>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</si>
  <si>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</si>
  <si>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</si>
  <si>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</si>
  <si>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</si>
  <si>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</si>
  <si>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</si>
  <si>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</si>
  <si>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</si>
  <si>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</si>
  <si>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</si>
  <si>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</si>
  <si>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</si>
  <si>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</si>
  <si>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</si>
  <si>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</si>
  <si>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</si>
  <si>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</si>
  <si>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</si>
  <si>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</si>
  <si>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</si>
  <si>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</si>
  <si>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</si>
  <si>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</si>
  <si>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</si>
  <si>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</si>
  <si>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</si>
  <si>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</si>
  <si>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</si>
  <si>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</si>
  <si>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</si>
  <si>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</si>
  <si>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</si>
  <si>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</si>
  <si>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</si>
  <si>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</si>
  <si>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</si>
  <si>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</si>
  <si>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</si>
  <si>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</si>
  <si>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</si>
  <si>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</si>
  <si>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</si>
  <si>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</si>
  <si>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</si>
  <si>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</si>
  <si>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</si>
  <si>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</si>
  <si>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</si>
  <si>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</si>
  <si>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</si>
  <si>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</si>
  <si>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</si>
  <si>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</si>
  <si>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</si>
  <si>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</si>
  <si>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</si>
  <si>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</si>
  <si>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</si>
  <si>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</si>
  <si>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</si>
  <si>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</si>
  <si>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</si>
  <si>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</si>
  <si>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</si>
  <si>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</si>
  <si>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</si>
  <si>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</si>
  <si>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</si>
  <si>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</si>
  <si>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</si>
  <si>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</si>
  <si>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</si>
  <si>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</si>
  <si>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</si>
  <si>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</si>
  <si>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</si>
  <si>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</si>
  <si>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</si>
  <si>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</si>
  <si>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</si>
  <si>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</si>
  <si>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</si>
  <si>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</si>
  <si>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</si>
  <si>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</si>
  <si>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</si>
  <si>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</si>
  <si>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</si>
  <si>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</si>
  <si>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</si>
  <si>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</si>
  <si>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</si>
  <si>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</si>
  <si>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</si>
  <si>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</si>
  <si>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</si>
  <si>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</si>
  <si>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</si>
  <si>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</si>
  <si>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</si>
  <si>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</si>
  <si>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</si>
  <si>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</si>
  <si>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</si>
  <si>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</si>
  <si>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</si>
  <si>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</si>
  <si>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</si>
  <si>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</si>
  <si>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</si>
  <si>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</si>
  <si>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</si>
  <si>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</si>
  <si>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</si>
  <si>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</si>
  <si>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</si>
  <si>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</si>
  <si>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</si>
  <si>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</si>
  <si>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</si>
  <si>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</si>
  <si>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</si>
  <si>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</si>
  <si>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</si>
  <si>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</si>
  <si>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</si>
  <si>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</si>
  <si>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</si>
  <si>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</si>
  <si>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</si>
  <si>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</si>
  <si>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</si>
  <si>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</si>
  <si>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</si>
  <si>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</si>
  <si>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</si>
  <si>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</si>
  <si>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</si>
  <si>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</si>
  <si>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</si>
  <si>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</si>
  <si>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</si>
  <si>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</si>
  <si>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</si>
  <si>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</si>
  <si>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</si>
  <si>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</si>
  <si>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</si>
  <si>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</si>
  <si>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</si>
  <si>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</si>
  <si>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</si>
  <si>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</si>
  <si>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</si>
  <si>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</si>
  <si>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</si>
  <si>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</si>
  <si>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</si>
  <si>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</si>
  <si>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</si>
  <si>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</si>
  <si>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</si>
  <si>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</si>
  <si>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</si>
  <si>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</si>
  <si>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</si>
  <si>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</si>
  <si>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</si>
  <si>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</si>
  <si>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</si>
  <si>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</si>
  <si>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</si>
  <si>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</si>
  <si>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</si>
  <si>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</si>
  <si>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</si>
  <si>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</si>
  <si>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</si>
  <si>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</si>
  <si>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</si>
  <si>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</si>
  <si>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</si>
  <si>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</si>
  <si>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</si>
  <si>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</si>
  <si>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</si>
  <si>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</si>
  <si>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</si>
  <si>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</si>
  <si>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</si>
  <si>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</si>
  <si>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</si>
  <si>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</si>
  <si>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</si>
  <si>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</si>
  <si>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</si>
  <si>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</si>
  <si>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</si>
  <si>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</si>
  <si>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</si>
  <si>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</si>
  <si>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</si>
  <si>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</si>
  <si>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</si>
  <si>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</si>
  <si>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</si>
  <si>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</si>
  <si>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</si>
  <si>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</si>
  <si>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</si>
  <si>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</si>
  <si>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</si>
  <si>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</si>
  <si>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</si>
  <si>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</si>
  <si>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</si>
  <si>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</si>
  <si>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</si>
  <si>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</si>
  <si>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</si>
  <si>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</si>
  <si>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</si>
  <si>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</si>
  <si>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</si>
  <si>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</si>
  <si>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</si>
  <si>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</si>
  <si>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</si>
  <si>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</si>
  <si>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</si>
  <si>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</si>
  <si>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</si>
  <si>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</si>
  <si>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</si>
  <si>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</si>
  <si>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</si>
  <si>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</si>
  <si>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</si>
  <si>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</si>
  <si>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</si>
  <si>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</si>
  <si>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</si>
  <si>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</si>
  <si>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</si>
  <si>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</si>
  <si>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</si>
  <si>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</si>
  <si>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</si>
  <si>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</si>
  <si>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</si>
  <si>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</si>
  <si>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</si>
  <si>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</si>
  <si>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</si>
  <si>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</si>
  <si>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</si>
  <si>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</si>
  <si>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</si>
  <si>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</si>
  <si>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</si>
  <si>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</si>
  <si>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</si>
  <si>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</si>
  <si>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</si>
  <si>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</si>
  <si>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</si>
  <si>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</si>
  <si>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</si>
  <si>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</si>
  <si>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</si>
  <si>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</si>
  <si>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</si>
  <si>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</si>
  <si>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</si>
  <si>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</si>
  <si>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</si>
  <si>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</si>
  <si>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</si>
  <si>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</si>
  <si>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</si>
  <si>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</si>
  <si>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</si>
  <si>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</si>
  <si>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</si>
  <si>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</si>
  <si>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</si>
  <si>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</si>
  <si>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</si>
  <si>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</si>
  <si>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</si>
  <si>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</si>
  <si>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</si>
  <si>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</si>
  <si>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</si>
  <si>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</si>
  <si>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</si>
  <si>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</si>
  <si>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</si>
  <si>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</si>
  <si>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</si>
  <si>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</si>
  <si>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</si>
  <si>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</si>
  <si>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</si>
  <si>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</si>
  <si>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</si>
  <si>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</si>
  <si>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</si>
  <si>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</si>
  <si>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</si>
  <si>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</si>
  <si>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</si>
  <si>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</si>
  <si>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</si>
  <si>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</si>
  <si>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</si>
  <si>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</si>
  <si>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</si>
  <si>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</si>
  <si>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</si>
  <si>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</si>
  <si>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</si>
  <si>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</si>
  <si>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</si>
  <si>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</si>
  <si>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</si>
  <si>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</si>
  <si>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</si>
  <si>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</si>
  <si>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</si>
  <si>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</si>
  <si>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</si>
  <si>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</si>
  <si>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</si>
  <si>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</si>
  <si>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</si>
  <si>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</si>
  <si>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</si>
  <si>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</si>
  <si>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</si>
  <si>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</si>
  <si>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</si>
  <si>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</si>
  <si>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</si>
  <si>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</si>
  <si>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</si>
  <si>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</si>
  <si>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</si>
  <si>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</si>
  <si>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</si>
  <si>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</si>
  <si>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</si>
  <si>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</si>
  <si>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</si>
  <si>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</si>
  <si>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</si>
  <si>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</si>
  <si>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</si>
  <si>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</si>
  <si>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</si>
  <si>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</si>
  <si>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</si>
  <si>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</si>
  <si>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</si>
  <si>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</si>
  <si>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</si>
  <si>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</si>
  <si>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</si>
  <si>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</si>
  <si>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</si>
  <si>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</si>
  <si>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</si>
  <si>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</si>
  <si>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</si>
  <si>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</si>
  <si>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</si>
  <si>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</si>
  <si>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</si>
  <si>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</si>
  <si>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</si>
  <si>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</si>
  <si>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</si>
  <si>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</si>
  <si>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</si>
  <si>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</si>
  <si>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</si>
  <si>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</si>
  <si>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</si>
  <si>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</si>
  <si>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</si>
  <si>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</si>
  <si>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</si>
  <si>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</si>
  <si>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</si>
  <si>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</si>
  <si>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</si>
  <si>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</si>
  <si>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</si>
  <si>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</si>
  <si>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</si>
  <si>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</si>
  <si>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</si>
  <si>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</si>
  <si>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</si>
  <si>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</si>
  <si>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</si>
  <si>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</si>
  <si>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</si>
  <si>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</si>
  <si>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</si>
  <si>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</si>
  <si>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</si>
  <si>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</si>
  <si>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</si>
  <si>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</si>
  <si>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</si>
  <si>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</si>
  <si>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</si>
  <si>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</si>
  <si>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</si>
  <si>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</si>
  <si>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</si>
  <si>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</si>
  <si>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</si>
  <si>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</si>
  <si>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</si>
  <si>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</si>
  <si>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</si>
  <si>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</si>
  <si>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</si>
  <si>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</si>
  <si>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</si>
  <si>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</si>
  <si>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</si>
  <si>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</si>
  <si>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</si>
  <si>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</si>
  <si>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</si>
  <si>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</si>
  <si>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</si>
  <si>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</si>
  <si>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</si>
  <si>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</si>
  <si>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</si>
  <si>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</si>
  <si>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</si>
  <si>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</si>
  <si>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</si>
  <si>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</si>
  <si>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</si>
  <si>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</si>
  <si>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</si>
  <si>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</si>
  <si>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</si>
  <si>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</si>
  <si>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</si>
  <si>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</si>
  <si>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</si>
  <si>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</si>
  <si>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</si>
  <si>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</si>
  <si>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</si>
  <si>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</si>
  <si>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</si>
  <si>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</si>
  <si>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</si>
  <si>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</si>
  <si>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</si>
  <si>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</si>
  <si>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</si>
  <si>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</si>
  <si>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</si>
  <si>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</si>
  <si>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</si>
  <si>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</si>
  <si>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</si>
  <si>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</si>
  <si>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</si>
  <si>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</si>
  <si>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</si>
  <si>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</si>
  <si>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</si>
  <si>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</si>
  <si>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</si>
  <si>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</si>
  <si>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</si>
  <si>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</si>
  <si>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</si>
  <si>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</si>
  <si>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</si>
  <si>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</si>
  <si>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</si>
  <si>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</si>
  <si>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</si>
  <si>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</si>
  <si>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</si>
  <si>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</si>
  <si>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</si>
  <si>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</si>
  <si>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</si>
  <si>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</si>
  <si>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</si>
  <si>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</si>
  <si>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</si>
  <si>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</si>
  <si>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</si>
  <si>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</si>
  <si>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</si>
  <si>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</si>
  <si>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</si>
  <si>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</si>
  <si>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</si>
  <si>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</si>
  <si>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</si>
  <si>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</si>
  <si>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</si>
  <si>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</si>
  <si>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</si>
  <si>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</si>
  <si>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</si>
  <si>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</si>
  <si>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</si>
  <si>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</si>
  <si>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</si>
  <si>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</si>
  <si>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</si>
  <si>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</si>
  <si>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</si>
  <si>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</si>
  <si>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</si>
  <si>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</si>
  <si>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</si>
  <si>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</si>
  <si>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</si>
  <si>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</si>
  <si>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</si>
  <si>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</si>
  <si>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</si>
  <si>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</si>
  <si>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</si>
  <si>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</si>
  <si>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</si>
  <si>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</si>
  <si>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</si>
  <si>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</si>
  <si>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</si>
  <si>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</si>
  <si>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</si>
  <si>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</si>
  <si>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</si>
  <si>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</si>
  <si>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</si>
  <si>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</si>
  <si>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</si>
  <si>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</si>
  <si>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</si>
  <si>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</si>
  <si>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</si>
  <si>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</si>
  <si>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</si>
  <si>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</si>
  <si>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</si>
  <si>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</si>
  <si>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</si>
  <si>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</si>
  <si>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</si>
  <si>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</si>
  <si>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</si>
  <si>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</si>
  <si>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</si>
  <si>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</si>
  <si>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</si>
  <si>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</si>
  <si>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</si>
  <si>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</si>
  <si>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</si>
  <si>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</si>
  <si>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</si>
  <si>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</si>
  <si>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</si>
  <si>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</si>
  <si>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</si>
  <si>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</si>
  <si>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</si>
  <si>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</si>
  <si>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</si>
  <si>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</si>
  <si>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</si>
  <si>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</si>
  <si>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</si>
  <si>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</si>
  <si>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</si>
  <si>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</si>
  <si>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</si>
  <si>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</si>
  <si>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</si>
  <si>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</si>
  <si>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</si>
  <si>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</si>
  <si>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</si>
  <si>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</si>
  <si>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</si>
  <si>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</si>
  <si>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</si>
  <si>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</si>
  <si>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</si>
  <si>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</si>
  <si>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</si>
  <si>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</si>
  <si>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</si>
  <si>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</si>
  <si>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</si>
  <si>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</si>
  <si>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</si>
  <si>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</si>
  <si>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</si>
  <si>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</si>
  <si>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</si>
  <si>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</si>
  <si>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</si>
  <si>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</si>
  <si>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</si>
  <si>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</si>
  <si>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</si>
  <si>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</si>
  <si>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</si>
  <si>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</si>
  <si>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</si>
  <si>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</si>
  <si>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</si>
  <si>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</si>
  <si>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</si>
  <si>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</si>
  <si>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</si>
  <si>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</si>
  <si>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</si>
  <si>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</si>
  <si>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</si>
  <si>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</si>
  <si>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</si>
  <si>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</si>
  <si>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</si>
  <si>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</si>
  <si>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</si>
  <si>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</si>
  <si>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</si>
  <si>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</si>
  <si>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</si>
  <si>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</si>
  <si>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</si>
  <si>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</si>
  <si>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</si>
  <si>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</si>
  <si>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</si>
  <si>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</si>
  <si>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</si>
  <si>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</si>
  <si>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</si>
  <si>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</si>
  <si>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</si>
  <si>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</si>
  <si>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</si>
  <si>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</si>
  <si>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</si>
  <si>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</si>
  <si>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</si>
  <si>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</si>
  <si>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</si>
  <si>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</si>
  <si>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</si>
  <si>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</si>
  <si>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</si>
  <si>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</si>
  <si>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</si>
  <si>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</si>
  <si>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</si>
  <si>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</si>
  <si>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</si>
  <si>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</si>
  <si>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</si>
  <si>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</si>
  <si>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</si>
  <si>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</si>
  <si>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</si>
  <si>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</si>
  <si>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</si>
  <si>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</si>
  <si>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</si>
  <si>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</si>
  <si>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</si>
  <si>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</si>
  <si>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</si>
  <si>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</si>
  <si>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</si>
  <si>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</si>
  <si>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</si>
  <si>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</si>
  <si>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</si>
  <si>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</si>
  <si>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</si>
  <si>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</si>
  <si>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</si>
  <si>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</si>
  <si>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</si>
  <si>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</si>
  <si>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</si>
  <si>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</si>
  <si>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</si>
  <si>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</si>
  <si>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</si>
  <si>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</si>
  <si>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</si>
  <si>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</si>
  <si>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</si>
  <si>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</si>
  <si>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</si>
  <si>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</si>
  <si>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</si>
  <si>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</si>
  <si>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</si>
  <si>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</si>
  <si>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</si>
  <si>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</si>
  <si>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</si>
  <si>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</si>
  <si>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</si>
  <si>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</si>
  <si>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</si>
  <si>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</si>
  <si>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</si>
  <si>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</si>
  <si>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</si>
  <si>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</si>
  <si>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</si>
  <si>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</si>
  <si>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</si>
  <si>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</si>
  <si>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</si>
  <si>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</si>
  <si>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</si>
  <si>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</si>
  <si>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</si>
  <si>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</si>
  <si>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</si>
  <si>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</si>
  <si>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</si>
  <si>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</si>
  <si>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</si>
  <si>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</si>
  <si>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</si>
  <si>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</si>
  <si>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医療法人富田浜病院</t>
    <phoneticPr fontId="3"/>
  </si>
  <si>
    <t>〒510-8008 四日市市富田浜町２６－１４</t>
    <phoneticPr fontId="3"/>
  </si>
  <si>
    <t>〇</t>
  </si>
  <si>
    <t>医療法人</t>
  </si>
  <si>
    <t>複数の診療科で活用</t>
  </si>
  <si>
    <t>整形外科</t>
  </si>
  <si>
    <t>内科</t>
  </si>
  <si>
    <t>外科</t>
  </si>
  <si>
    <t>ＤＰＣ標準病院群</t>
  </si>
  <si>
    <t>有</t>
  </si>
  <si>
    <t>看護必要度Ⅰ</t>
    <phoneticPr fontId="3"/>
  </si>
  <si>
    <t>２Ｆ病棟</t>
  </si>
  <si>
    <t>急性期機能</t>
  </si>
  <si>
    <t>療養病棟入院料１</t>
  </si>
  <si>
    <t>地域包括ケア入院医療管理料１</t>
  </si>
  <si>
    <t>３Ｆ病棟</t>
  </si>
  <si>
    <t>回復期機能</t>
  </si>
  <si>
    <t>回復期ﾘﾊﾋﾞﾘﾃｰｼｮﾝ病棟入院料３</t>
  </si>
  <si>
    <t>-</t>
    <phoneticPr fontId="3"/>
  </si>
  <si>
    <t>４Ｆ病棟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</si>
</sst>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1056</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60</v>
      </c>
      <c r="M101" s="258">
        <v>0</v>
      </c>
      <c r="N101" s="258">
        <v>0</v>
      </c>
    </row>
    <row r="102" spans="1:22" s="83" customFormat="1" ht="34.5" customHeight="1">
      <c r="A102" s="244" t="s">
        <v>610</v>
      </c>
      <c r="B102" s="84"/>
      <c r="C102" s="377"/>
      <c r="D102" s="379"/>
      <c r="E102" s="317" t="s">
        <v>612</v>
      </c>
      <c r="F102" s="318"/>
      <c r="G102" s="318"/>
      <c r="H102" s="319"/>
      <c r="I102" s="420"/>
      <c r="J102" s="256">
        <f t="shared" si="0"/>
        <v>47</v>
      </c>
      <c r="K102" s="237" t="str">
        <f t="shared" ref="K102:K111" si="1">IF(OR(COUNTIF(L101:N101,"未確認")&gt;0,COUNTIF(L101:N101,"~*")&gt;0),"※","")</f>
        <v/>
      </c>
      <c r="L102" s="258">
        <v>47</v>
      </c>
      <c r="M102" s="258">
        <v>0</v>
      </c>
      <c r="N102" s="258">
        <v>0</v>
      </c>
    </row>
    <row r="103" spans="1:22" s="83" customFormat="1" ht="34.5" customHeight="1">
      <c r="A103" s="244" t="s">
        <v>613</v>
      </c>
      <c r="B103" s="84"/>
      <c r="C103" s="334" t="s">
        <v>46</v>
      </c>
      <c r="D103" s="336"/>
      <c r="E103" s="334" t="s">
        <v>42</v>
      </c>
      <c r="F103" s="335"/>
      <c r="G103" s="335"/>
      <c r="H103" s="336"/>
      <c r="I103" s="420"/>
      <c r="J103" s="256">
        <f t="shared" si="0"/>
        <v>85</v>
      </c>
      <c r="K103" s="237" t="str">
        <f t="shared" si="1"/>
        <v/>
      </c>
      <c r="L103" s="258">
        <v>0</v>
      </c>
      <c r="M103" s="258">
        <v>43</v>
      </c>
      <c r="N103" s="258">
        <v>42</v>
      </c>
    </row>
    <row r="104" spans="1:22" s="83" customFormat="1" ht="34.5" customHeight="1">
      <c r="A104" s="244" t="s">
        <v>614</v>
      </c>
      <c r="B104" s="84"/>
      <c r="C104" s="396"/>
      <c r="D104" s="397"/>
      <c r="E104" s="428"/>
      <c r="F104" s="429"/>
      <c r="G104" s="320" t="s">
        <v>47</v>
      </c>
      <c r="H104" s="322"/>
      <c r="I104" s="420"/>
      <c r="J104" s="256">
        <f t="shared" si="0"/>
        <v>85</v>
      </c>
      <c r="K104" s="237" t="str">
        <f t="shared" si="1"/>
        <v/>
      </c>
      <c r="L104" s="258">
        <v>0</v>
      </c>
      <c r="M104" s="258">
        <v>43</v>
      </c>
      <c r="N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85</v>
      </c>
      <c r="K106" s="237" t="str">
        <f t="shared" si="1"/>
        <v/>
      </c>
      <c r="L106" s="258">
        <v>0</v>
      </c>
      <c r="M106" s="258">
        <v>43</v>
      </c>
      <c r="N106" s="258">
        <v>42</v>
      </c>
    </row>
    <row r="107" spans="1:22" s="83" customFormat="1" ht="34.5" customHeight="1">
      <c r="A107" s="244" t="s">
        <v>614</v>
      </c>
      <c r="B107" s="84"/>
      <c r="C107" s="396"/>
      <c r="D107" s="397"/>
      <c r="E107" s="428"/>
      <c r="F107" s="429"/>
      <c r="G107" s="320" t="s">
        <v>47</v>
      </c>
      <c r="H107" s="322"/>
      <c r="I107" s="420"/>
      <c r="J107" s="256">
        <f t="shared" si="0"/>
        <v>85</v>
      </c>
      <c r="K107" s="237" t="str">
        <f t="shared" si="1"/>
        <v/>
      </c>
      <c r="L107" s="258">
        <v>0</v>
      </c>
      <c r="M107" s="258">
        <v>43</v>
      </c>
      <c r="N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98</v>
      </c>
      <c r="K109" s="237" t="str">
        <f t="shared" si="1"/>
        <v/>
      </c>
      <c r="L109" s="258">
        <v>0</v>
      </c>
      <c r="M109" s="258">
        <v>43</v>
      </c>
      <c r="N109" s="258">
        <v>55</v>
      </c>
    </row>
    <row r="110" spans="1:22" s="83" customFormat="1" ht="34.5" customHeight="1">
      <c r="A110" s="244" t="s">
        <v>614</v>
      </c>
      <c r="B110" s="84"/>
      <c r="C110" s="396"/>
      <c r="D110" s="397"/>
      <c r="E110" s="432"/>
      <c r="F110" s="433"/>
      <c r="G110" s="317" t="s">
        <v>47</v>
      </c>
      <c r="H110" s="319"/>
      <c r="I110" s="420"/>
      <c r="J110" s="256">
        <f t="shared" si="0"/>
        <v>98</v>
      </c>
      <c r="K110" s="237" t="str">
        <f t="shared" si="1"/>
        <v/>
      </c>
      <c r="L110" s="258">
        <v>0</v>
      </c>
      <c r="M110" s="258">
        <v>43</v>
      </c>
      <c r="N110" s="258">
        <v>55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c r="N131" s="98" t="s">
        <v>1054</v>
      </c>
    </row>
    <row r="132" spans="1:22" s="83" customFormat="1" ht="34.5" customHeight="1">
      <c r="A132" s="244" t="s">
        <v>621</v>
      </c>
      <c r="B132" s="84"/>
      <c r="C132" s="295"/>
      <c r="D132" s="297"/>
      <c r="E132" s="320" t="s">
        <v>58</v>
      </c>
      <c r="F132" s="321"/>
      <c r="G132" s="321"/>
      <c r="H132" s="322"/>
      <c r="I132" s="389"/>
      <c r="J132" s="101"/>
      <c r="K132" s="102"/>
      <c r="L132" s="82">
        <v>52</v>
      </c>
      <c r="M132" s="82">
        <v>43</v>
      </c>
      <c r="N132" s="82">
        <v>42</v>
      </c>
    </row>
    <row r="133" spans="1:22" s="83" customFormat="1" ht="67.5" customHeight="1">
      <c r="A133" s="244" t="s">
        <v>622</v>
      </c>
      <c r="B133" s="84"/>
      <c r="C133" s="334" t="s">
        <v>59</v>
      </c>
      <c r="D133" s="335"/>
      <c r="E133" s="335"/>
      <c r="F133" s="335"/>
      <c r="G133" s="335"/>
      <c r="H133" s="336"/>
      <c r="I133" s="389"/>
      <c r="J133" s="101"/>
      <c r="K133" s="102"/>
      <c r="L133" s="259" t="s">
        <v>533</v>
      </c>
      <c r="M133" s="98" t="s">
        <v>1051</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30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152</v>
      </c>
      <c r="K150" s="264" t="str">
        <f t="shared" si="3"/>
        <v/>
      </c>
      <c r="L150" s="117">
        <v>133</v>
      </c>
      <c r="M150" s="117">
        <v>19</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19</v>
      </c>
      <c r="K157" s="264" t="str">
        <f t="shared" si="3"/>
        <v/>
      </c>
      <c r="L157" s="117">
        <v>0</v>
      </c>
      <c r="M157" s="117">
        <v>19</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68</v>
      </c>
      <c r="K196" s="264" t="str">
        <f t="shared" si="5"/>
        <v/>
      </c>
      <c r="L196" s="117">
        <v>0</v>
      </c>
      <c r="M196" s="117">
        <v>0</v>
      </c>
      <c r="N196" s="117">
        <v>68</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35</v>
      </c>
      <c r="K204" s="264" t="str">
        <f t="shared" si="5"/>
        <v/>
      </c>
      <c r="L204" s="117">
        <v>0</v>
      </c>
      <c r="M204" s="117">
        <v>35</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59</v>
      </c>
      <c r="K269" s="81" t="str">
        <f t="shared" si="8"/>
        <v/>
      </c>
      <c r="L269" s="147">
        <v>26</v>
      </c>
      <c r="M269" s="147">
        <v>18</v>
      </c>
      <c r="N269" s="147">
        <v>15</v>
      </c>
    </row>
    <row r="270" spans="1:22" s="83" customFormat="1" ht="34.5" customHeight="1">
      <c r="A270" s="249" t="s">
        <v>725</v>
      </c>
      <c r="B270" s="120"/>
      <c r="C270" s="371"/>
      <c r="D270" s="371"/>
      <c r="E270" s="371"/>
      <c r="F270" s="371"/>
      <c r="G270" s="371" t="s">
        <v>148</v>
      </c>
      <c r="H270" s="371"/>
      <c r="I270" s="404"/>
      <c r="J270" s="266">
        <f t="shared" si="9"/>
        <v>6.4</v>
      </c>
      <c r="K270" s="81" t="str">
        <f t="shared" si="8"/>
        <v/>
      </c>
      <c r="L270" s="148">
        <v>3.3</v>
      </c>
      <c r="M270" s="148">
        <v>0.9</v>
      </c>
      <c r="N270" s="148">
        <v>2.2000000000000002</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1</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28</v>
      </c>
      <c r="K273" s="81" t="str">
        <f t="shared" si="8"/>
        <v/>
      </c>
      <c r="L273" s="147">
        <v>5</v>
      </c>
      <c r="M273" s="147">
        <v>11</v>
      </c>
      <c r="N273" s="147">
        <v>12</v>
      </c>
    </row>
    <row r="274" spans="1:14" s="83" customFormat="1" ht="34.5" customHeight="1">
      <c r="A274" s="249" t="s">
        <v>727</v>
      </c>
      <c r="B274" s="120"/>
      <c r="C274" s="372"/>
      <c r="D274" s="372"/>
      <c r="E274" s="372"/>
      <c r="F274" s="372"/>
      <c r="G274" s="371" t="s">
        <v>148</v>
      </c>
      <c r="H274" s="371"/>
      <c r="I274" s="404"/>
      <c r="J274" s="266">
        <f t="shared" si="9"/>
        <v>1.7</v>
      </c>
      <c r="K274" s="81" t="str">
        <f t="shared" si="8"/>
        <v/>
      </c>
      <c r="L274" s="148">
        <v>1.2</v>
      </c>
      <c r="M274" s="148">
        <v>0.5</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6</v>
      </c>
      <c r="K277" s="81" t="str">
        <f t="shared" si="8"/>
        <v/>
      </c>
      <c r="L277" s="147">
        <v>0</v>
      </c>
      <c r="M277" s="147">
        <v>1</v>
      </c>
      <c r="N277" s="147">
        <v>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0.9</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2</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8.5</v>
      </c>
      <c r="N298" s="148">
        <v>2.1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0.4</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1056</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1718</v>
      </c>
      <c r="K392" s="81" t="str">
        <f t="shared" ref="K392:K397" si="12">IF(OR(COUNTIF(L392:N392,"未確認")&gt;0,COUNTIF(L392:N392,"~*")&gt;0),"※","")</f>
        <v/>
      </c>
      <c r="L392" s="147">
        <v>1102</v>
      </c>
      <c r="M392" s="147">
        <v>346</v>
      </c>
      <c r="N392" s="147">
        <v>270</v>
      </c>
    </row>
    <row r="393" spans="1:22" s="83" customFormat="1" ht="34.5" customHeight="1">
      <c r="A393" s="249" t="s">
        <v>773</v>
      </c>
      <c r="B393" s="84"/>
      <c r="C393" s="370"/>
      <c r="D393" s="380"/>
      <c r="E393" s="320" t="s">
        <v>224</v>
      </c>
      <c r="F393" s="321"/>
      <c r="G393" s="321"/>
      <c r="H393" s="322"/>
      <c r="I393" s="343"/>
      <c r="J393" s="140">
        <f t="shared" si="11"/>
        <v>1135</v>
      </c>
      <c r="K393" s="81" t="str">
        <f t="shared" si="12"/>
        <v/>
      </c>
      <c r="L393" s="147">
        <v>610</v>
      </c>
      <c r="M393" s="147">
        <v>255</v>
      </c>
      <c r="N393" s="147">
        <v>270</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8</v>
      </c>
      <c r="M394" s="147">
        <v>0</v>
      </c>
      <c r="N394" s="147">
        <v>0</v>
      </c>
    </row>
    <row r="395" spans="1:22" s="83" customFormat="1" ht="34.5" customHeight="1">
      <c r="A395" s="250" t="s">
        <v>775</v>
      </c>
      <c r="B395" s="84"/>
      <c r="C395" s="370"/>
      <c r="D395" s="382"/>
      <c r="E395" s="320" t="s">
        <v>226</v>
      </c>
      <c r="F395" s="321"/>
      <c r="G395" s="321"/>
      <c r="H395" s="322"/>
      <c r="I395" s="343"/>
      <c r="J395" s="140">
        <f t="shared" si="11"/>
        <v>575</v>
      </c>
      <c r="K395" s="81" t="str">
        <f t="shared" si="12"/>
        <v/>
      </c>
      <c r="L395" s="147">
        <v>484</v>
      </c>
      <c r="M395" s="147">
        <v>91</v>
      </c>
      <c r="N395" s="147">
        <v>0</v>
      </c>
    </row>
    <row r="396" spans="1:22" s="83" customFormat="1" ht="34.5" customHeight="1">
      <c r="A396" s="250" t="s">
        <v>776</v>
      </c>
      <c r="B396" s="1"/>
      <c r="C396" s="370"/>
      <c r="D396" s="320" t="s">
        <v>227</v>
      </c>
      <c r="E396" s="321"/>
      <c r="F396" s="321"/>
      <c r="G396" s="321"/>
      <c r="H396" s="322"/>
      <c r="I396" s="343"/>
      <c r="J396" s="140">
        <f t="shared" si="11"/>
        <v>46133</v>
      </c>
      <c r="K396" s="81" t="str">
        <f t="shared" si="12"/>
        <v/>
      </c>
      <c r="L396" s="147">
        <v>16829</v>
      </c>
      <c r="M396" s="147">
        <v>14093</v>
      </c>
      <c r="N396" s="147">
        <v>15211</v>
      </c>
    </row>
    <row r="397" spans="1:22" s="83" customFormat="1" ht="34.5" customHeight="1">
      <c r="A397" s="250" t="s">
        <v>777</v>
      </c>
      <c r="B397" s="119"/>
      <c r="C397" s="370"/>
      <c r="D397" s="320" t="s">
        <v>228</v>
      </c>
      <c r="E397" s="321"/>
      <c r="F397" s="321"/>
      <c r="G397" s="321"/>
      <c r="H397" s="322"/>
      <c r="I397" s="344"/>
      <c r="J397" s="140">
        <f t="shared" si="11"/>
        <v>1727</v>
      </c>
      <c r="K397" s="81" t="str">
        <f t="shared" si="12"/>
        <v/>
      </c>
      <c r="L397" s="147">
        <v>1115</v>
      </c>
      <c r="M397" s="147">
        <v>348</v>
      </c>
      <c r="N397" s="147">
        <v>264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1752</v>
      </c>
      <c r="K405" s="81" t="str">
        <f t="shared" ref="K405:K422" si="14">IF(OR(COUNTIF(L405:N405,"未確認")&gt;0,COUNTIF(L405:N405,"~*")&gt;0),"※","")</f>
        <v/>
      </c>
      <c r="L405" s="147">
        <v>1124</v>
      </c>
      <c r="M405" s="147">
        <v>348</v>
      </c>
      <c r="N405" s="147">
        <v>280</v>
      </c>
    </row>
    <row r="406" spans="1:22" s="83" customFormat="1" ht="34.5" customHeight="1">
      <c r="A406" s="251" t="s">
        <v>779</v>
      </c>
      <c r="B406" s="119"/>
      <c r="C406" s="369"/>
      <c r="D406" s="375" t="s">
        <v>233</v>
      </c>
      <c r="E406" s="377" t="s">
        <v>234</v>
      </c>
      <c r="F406" s="378"/>
      <c r="G406" s="378"/>
      <c r="H406" s="379"/>
      <c r="I406" s="361"/>
      <c r="J406" s="140">
        <f t="shared" si="13"/>
        <v>422</v>
      </c>
      <c r="K406" s="81" t="str">
        <f t="shared" si="14"/>
        <v/>
      </c>
      <c r="L406" s="147">
        <v>23</v>
      </c>
      <c r="M406" s="147">
        <v>186</v>
      </c>
      <c r="N406" s="147">
        <v>213</v>
      </c>
    </row>
    <row r="407" spans="1:22" s="83" customFormat="1" ht="34.5" customHeight="1">
      <c r="A407" s="251" t="s">
        <v>780</v>
      </c>
      <c r="B407" s="119"/>
      <c r="C407" s="369"/>
      <c r="D407" s="369"/>
      <c r="E407" s="320" t="s">
        <v>235</v>
      </c>
      <c r="F407" s="321"/>
      <c r="G407" s="321"/>
      <c r="H407" s="322"/>
      <c r="I407" s="361"/>
      <c r="J407" s="140">
        <f t="shared" si="13"/>
        <v>849</v>
      </c>
      <c r="K407" s="81" t="str">
        <f t="shared" si="14"/>
        <v/>
      </c>
      <c r="L407" s="147">
        <v>780</v>
      </c>
      <c r="M407" s="147">
        <v>69</v>
      </c>
      <c r="N407" s="147">
        <v>0</v>
      </c>
    </row>
    <row r="408" spans="1:22" s="83" customFormat="1" ht="34.5" customHeight="1">
      <c r="A408" s="251" t="s">
        <v>781</v>
      </c>
      <c r="B408" s="119"/>
      <c r="C408" s="369"/>
      <c r="D408" s="369"/>
      <c r="E408" s="320" t="s">
        <v>236</v>
      </c>
      <c r="F408" s="321"/>
      <c r="G408" s="321"/>
      <c r="H408" s="322"/>
      <c r="I408" s="361"/>
      <c r="J408" s="140">
        <f t="shared" si="13"/>
        <v>456</v>
      </c>
      <c r="K408" s="81" t="str">
        <f t="shared" si="14"/>
        <v/>
      </c>
      <c r="L408" s="147">
        <v>296</v>
      </c>
      <c r="M408" s="147">
        <v>93</v>
      </c>
      <c r="N408" s="147">
        <v>67</v>
      </c>
    </row>
    <row r="409" spans="1:22" s="83" customFormat="1" ht="34.5" customHeight="1">
      <c r="A409" s="251" t="s">
        <v>782</v>
      </c>
      <c r="B409" s="119"/>
      <c r="C409" s="369"/>
      <c r="D409" s="369"/>
      <c r="E409" s="317" t="s">
        <v>989</v>
      </c>
      <c r="F409" s="318"/>
      <c r="G409" s="318"/>
      <c r="H409" s="319"/>
      <c r="I409" s="361"/>
      <c r="J409" s="140">
        <f t="shared" si="13"/>
        <v>25</v>
      </c>
      <c r="K409" s="81" t="str">
        <f t="shared" si="14"/>
        <v/>
      </c>
      <c r="L409" s="147">
        <v>25</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1763</v>
      </c>
      <c r="K413" s="81" t="str">
        <f t="shared" si="14"/>
        <v/>
      </c>
      <c r="L413" s="147">
        <v>1134</v>
      </c>
      <c r="M413" s="147">
        <v>350</v>
      </c>
      <c r="N413" s="147">
        <v>279</v>
      </c>
    </row>
    <row r="414" spans="1:22" s="83" customFormat="1" ht="34.5" customHeight="1">
      <c r="A414" s="251" t="s">
        <v>787</v>
      </c>
      <c r="B414" s="119"/>
      <c r="C414" s="369"/>
      <c r="D414" s="375" t="s">
        <v>240</v>
      </c>
      <c r="E414" s="377" t="s">
        <v>241</v>
      </c>
      <c r="F414" s="378"/>
      <c r="G414" s="378"/>
      <c r="H414" s="379"/>
      <c r="I414" s="361"/>
      <c r="J414" s="140">
        <f t="shared" si="13"/>
        <v>422</v>
      </c>
      <c r="K414" s="81" t="str">
        <f t="shared" si="14"/>
        <v/>
      </c>
      <c r="L414" s="147">
        <v>396</v>
      </c>
      <c r="M414" s="147">
        <v>11</v>
      </c>
      <c r="N414" s="147">
        <v>15</v>
      </c>
    </row>
    <row r="415" spans="1:22" s="83" customFormat="1" ht="34.5" customHeight="1">
      <c r="A415" s="251" t="s">
        <v>788</v>
      </c>
      <c r="B415" s="119"/>
      <c r="C415" s="369"/>
      <c r="D415" s="369"/>
      <c r="E415" s="320" t="s">
        <v>242</v>
      </c>
      <c r="F415" s="321"/>
      <c r="G415" s="321"/>
      <c r="H415" s="322"/>
      <c r="I415" s="361"/>
      <c r="J415" s="140">
        <f t="shared" si="13"/>
        <v>1021</v>
      </c>
      <c r="K415" s="81" t="str">
        <f t="shared" si="14"/>
        <v/>
      </c>
      <c r="L415" s="147">
        <v>643</v>
      </c>
      <c r="M415" s="147">
        <v>221</v>
      </c>
      <c r="N415" s="147">
        <v>157</v>
      </c>
    </row>
    <row r="416" spans="1:22" s="83" customFormat="1" ht="34.5" customHeight="1">
      <c r="A416" s="251" t="s">
        <v>789</v>
      </c>
      <c r="B416" s="119"/>
      <c r="C416" s="369"/>
      <c r="D416" s="369"/>
      <c r="E416" s="320" t="s">
        <v>243</v>
      </c>
      <c r="F416" s="321"/>
      <c r="G416" s="321"/>
      <c r="H416" s="322"/>
      <c r="I416" s="361"/>
      <c r="J416" s="140">
        <f t="shared" si="13"/>
        <v>140</v>
      </c>
      <c r="K416" s="81" t="str">
        <f t="shared" si="14"/>
        <v/>
      </c>
      <c r="L416" s="147">
        <v>42</v>
      </c>
      <c r="M416" s="147">
        <v>43</v>
      </c>
      <c r="N416" s="147">
        <v>55</v>
      </c>
    </row>
    <row r="417" spans="1:22" s="83" customFormat="1" ht="34.5" customHeight="1">
      <c r="A417" s="251" t="s">
        <v>790</v>
      </c>
      <c r="B417" s="119"/>
      <c r="C417" s="369"/>
      <c r="D417" s="369"/>
      <c r="E417" s="320" t="s">
        <v>244</v>
      </c>
      <c r="F417" s="321"/>
      <c r="G417" s="321"/>
      <c r="H417" s="322"/>
      <c r="I417" s="361"/>
      <c r="J417" s="140">
        <f t="shared" si="13"/>
        <v>91</v>
      </c>
      <c r="K417" s="81" t="str">
        <f t="shared" si="14"/>
        <v/>
      </c>
      <c r="L417" s="147">
        <v>19</v>
      </c>
      <c r="M417" s="147">
        <v>32</v>
      </c>
      <c r="N417" s="147">
        <v>40</v>
      </c>
    </row>
    <row r="418" spans="1:22" s="83" customFormat="1" ht="34.5" customHeight="1">
      <c r="A418" s="251" t="s">
        <v>791</v>
      </c>
      <c r="B418" s="119"/>
      <c r="C418" s="369"/>
      <c r="D418" s="369"/>
      <c r="E418" s="320" t="s">
        <v>245</v>
      </c>
      <c r="F418" s="321"/>
      <c r="G418" s="321"/>
      <c r="H418" s="322"/>
      <c r="I418" s="361"/>
      <c r="J418" s="140">
        <f t="shared" si="13"/>
        <v>34</v>
      </c>
      <c r="K418" s="81" t="str">
        <f t="shared" si="14"/>
        <v/>
      </c>
      <c r="L418" s="147">
        <v>14</v>
      </c>
      <c r="M418" s="147">
        <v>11</v>
      </c>
      <c r="N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55</v>
      </c>
      <c r="K421" s="81" t="str">
        <f t="shared" si="14"/>
        <v/>
      </c>
      <c r="L421" s="147">
        <v>20</v>
      </c>
      <c r="M421" s="147">
        <v>32</v>
      </c>
      <c r="N421" s="147">
        <v>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1341</v>
      </c>
      <c r="K430" s="193" t="str">
        <f>IF(OR(COUNTIF(L430:N430,"未確認")&gt;0,COUNTIF(L430:N430,"~*")&gt;0),"※","")</f>
        <v/>
      </c>
      <c r="L430" s="147">
        <v>738</v>
      </c>
      <c r="M430" s="147">
        <v>339</v>
      </c>
      <c r="N430" s="147">
        <v>264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17</v>
      </c>
      <c r="K431" s="193" t="str">
        <f>IF(OR(COUNTIF(L431:N431,"未確認")&gt;0,COUNTIF(L431:N431,"~*")&gt;0),"※","")</f>
        <v/>
      </c>
      <c r="L431" s="147">
        <v>11</v>
      </c>
      <c r="M431" s="147">
        <v>4</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53</v>
      </c>
      <c r="K432" s="193" t="str">
        <f>IF(OR(COUNTIF(L432:N432,"未確認")&gt;0,COUNTIF(L432:N432,"~*")&gt;0),"※","")</f>
        <v/>
      </c>
      <c r="L432" s="147">
        <v>12</v>
      </c>
      <c r="M432" s="147">
        <v>28</v>
      </c>
      <c r="N432" s="147">
        <v>13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1271</v>
      </c>
      <c r="K433" s="193" t="str">
        <f>IF(OR(COUNTIF(L433:N433,"未確認")&gt;0,COUNTIF(L433:N433,"~*")&gt;0),"※","")</f>
        <v/>
      </c>
      <c r="L433" s="147">
        <v>715</v>
      </c>
      <c r="M433" s="147">
        <v>307</v>
      </c>
      <c r="N433" s="147">
        <v>249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67</v>
      </c>
      <c r="K468" s="201" t="str">
        <f t="shared" ref="K468:K475" si="16">IF(OR(COUNTIF(L468:N468,"未確認")&gt;0,COUNTIF(L468:N468,"*")&gt;0),"※","")</f>
        <v>※</v>
      </c>
      <c r="L468" s="117">
        <v>67</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81</v>
      </c>
      <c r="K470" s="201" t="str">
        <f t="shared" si="16"/>
        <v>※</v>
      </c>
      <c r="L470" s="117">
        <v>81</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33</v>
      </c>
      <c r="K481" s="201" t="str">
        <f t="shared" si="18"/>
        <v/>
      </c>
      <c r="L481" s="117">
        <v>33</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33</v>
      </c>
      <c r="K483" s="201" t="str">
        <f t="shared" si="18"/>
        <v/>
      </c>
      <c r="L483" s="117">
        <v>33</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21</v>
      </c>
      <c r="K535" s="201" t="str">
        <f t="shared" si="23"/>
        <v/>
      </c>
      <c r="L535" s="117">
        <v>0</v>
      </c>
      <c r="M535" s="117">
        <v>21</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1056</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34.299999999999997</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12.2</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9.9</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5.8</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12</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8.9</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16.399999999999999</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0.6</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1056</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838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47</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246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402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58</v>
      </c>
      <c r="K613" s="201" t="str">
        <f t="shared" ref="K613:K623" si="29">IF(OR(COUNTIF(L613:N613,"未確認")&gt;0,COUNTIF(L613:N613,"*")&gt;0),"※","")</f>
        <v/>
      </c>
      <c r="L613" s="117">
        <v>16</v>
      </c>
      <c r="M613" s="117">
        <v>21</v>
      </c>
      <c r="N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26</v>
      </c>
      <c r="K618" s="201" t="str">
        <f t="shared" si="29"/>
        <v/>
      </c>
      <c r="L618" s="117">
        <v>0</v>
      </c>
      <c r="M618" s="117">
        <v>26</v>
      </c>
      <c r="N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v>13</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v>
      </c>
      <c r="L633" s="117">
        <v>18</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25</v>
      </c>
      <c r="K635" s="201" t="str">
        <f t="shared" si="31"/>
        <v/>
      </c>
      <c r="L635" s="117">
        <v>25</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187</v>
      </c>
      <c r="K646" s="201" t="str">
        <f t="shared" ref="K646:K660" si="33">IF(OR(COUNTIF(L646:N646,"未確認")&gt;0,COUNTIF(L646:N646,"*")&gt;0),"※","")</f>
        <v/>
      </c>
      <c r="L646" s="117">
        <v>84</v>
      </c>
      <c r="M646" s="117">
        <v>37</v>
      </c>
      <c r="N646" s="117">
        <v>66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48</v>
      </c>
      <c r="K648" s="201" t="str">
        <f t="shared" si="33"/>
        <v>※</v>
      </c>
      <c r="L648" s="117">
        <v>17</v>
      </c>
      <c r="M648" s="117" t="s">
        <v>541</v>
      </c>
      <c r="N648" s="117">
        <v>31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139</v>
      </c>
      <c r="K650" s="201" t="str">
        <f t="shared" si="33"/>
        <v/>
      </c>
      <c r="L650" s="117">
        <v>73</v>
      </c>
      <c r="M650" s="117">
        <v>28</v>
      </c>
      <c r="N650" s="117">
        <v>38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125</v>
      </c>
      <c r="K655" s="201" t="str">
        <f t="shared" si="33"/>
        <v/>
      </c>
      <c r="L655" s="117">
        <v>78</v>
      </c>
      <c r="M655" s="117">
        <v>17</v>
      </c>
      <c r="N655" s="117">
        <v>30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77</v>
      </c>
      <c r="K657" s="201" t="str">
        <f t="shared" si="33"/>
        <v>※</v>
      </c>
      <c r="L657" s="117">
        <v>64</v>
      </c>
      <c r="M657" s="117" t="s">
        <v>541</v>
      </c>
      <c r="N657" s="117">
        <v>13</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68</v>
      </c>
      <c r="K659" s="201" t="str">
        <f t="shared" si="33"/>
        <v/>
      </c>
      <c r="L659" s="117">
        <v>0</v>
      </c>
      <c r="M659" s="117">
        <v>0</v>
      </c>
      <c r="N659" s="117">
        <v>68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6.2</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255</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112</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84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142</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100</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46.95</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t="s">
        <v>541</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9639AB6-AC7C-46E6-B3EC-8C718644ACA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2019-12-23T01:03:21Z</dcterms:modified>
</cp:coreProperties>
</file>