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1F5FB7B7-F1B6-44C5-B35A-590F2124388E}" xr6:coauthVersionLast="41" xr6:coauthVersionMax="41" xr10:uidLastSave="{00000000-0000-0000-0000-000000000000}"/>
  <bookViews>
    <workbookView xWindow="1140" yWindow="114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<sst xmlns="http://schemas.openxmlformats.org/spreadsheetml/2006/main" count="3403" uniqueCount="1062">
  <si>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</si>
  <si>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</si>
  <si>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</si>
  <si>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</si>
  <si>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</si>
  <si>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</si>
  <si>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</si>
  <si>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</si>
  <si>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</si>
  <si>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</si>
  <si>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</si>
  <si>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</si>
  <si>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</si>
  <si>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</si>
  <si>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</si>
  <si>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</si>
  <si>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</si>
  <si>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</si>
  <si>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</si>
  <si>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</si>
  <si>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</si>
  <si>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</si>
  <si>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</si>
  <si>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</si>
  <si>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</si>
  <si>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</si>
  <si>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</si>
  <si>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</si>
  <si>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</si>
  <si>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</si>
  <si>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</si>
  <si>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</si>
  <si>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</si>
  <si>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</si>
  <si>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</si>
  <si>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</si>
  <si>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</si>
  <si>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</si>
  <si>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</si>
  <si>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</si>
  <si>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</si>
  <si>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</si>
  <si>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</si>
  <si>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</si>
  <si>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</si>
  <si>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</si>
  <si>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</si>
  <si>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</si>
  <si>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</si>
  <si>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</si>
  <si>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</si>
  <si>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</si>
  <si>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</si>
  <si>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</si>
  <si>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</si>
  <si>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</si>
  <si>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</si>
  <si>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</si>
  <si>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</si>
  <si>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</si>
  <si>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</si>
  <si>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</si>
  <si>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</si>
  <si>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</si>
  <si>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</si>
  <si>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</si>
  <si>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</si>
  <si>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</si>
  <si>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</si>
  <si>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</si>
  <si>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</si>
  <si>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</si>
  <si>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</si>
  <si>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</si>
  <si>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</si>
  <si>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</si>
  <si>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</si>
  <si>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</si>
  <si>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</si>
  <si>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</si>
  <si>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</si>
  <si>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</si>
  <si>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</si>
  <si>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</si>
  <si>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</si>
  <si>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</si>
  <si>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</si>
  <si>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</si>
  <si>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</si>
  <si>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</si>
  <si>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</si>
  <si>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</si>
  <si>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</si>
  <si>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</si>
  <si>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</si>
  <si>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</si>
  <si>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</si>
  <si>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</si>
  <si>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</si>
  <si>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</si>
  <si>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</si>
  <si>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</si>
  <si>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</si>
  <si>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</si>
  <si>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</si>
  <si>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</si>
  <si>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</si>
  <si>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</si>
  <si>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</si>
  <si>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</si>
  <si>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</si>
  <si>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</si>
  <si>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</si>
  <si>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</si>
  <si>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</si>
  <si>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</si>
  <si>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</si>
  <si>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</si>
  <si>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</si>
  <si>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</si>
  <si>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</si>
  <si>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</si>
  <si>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</si>
  <si>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</si>
  <si>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</si>
  <si>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</si>
  <si>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</si>
  <si>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</si>
  <si>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</si>
  <si>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</si>
  <si>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</si>
  <si>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</si>
  <si>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</si>
  <si>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</si>
  <si>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</si>
  <si>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</si>
  <si>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</si>
  <si>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</si>
  <si>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</si>
  <si>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</si>
  <si>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</si>
  <si>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</si>
  <si>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</si>
  <si>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</si>
  <si>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</si>
  <si>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</si>
  <si>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</si>
  <si>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</si>
  <si>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</si>
  <si>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</si>
  <si>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</si>
  <si>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</si>
  <si>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</si>
  <si>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</si>
  <si>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</si>
  <si>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</si>
  <si>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</si>
  <si>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</si>
  <si>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</si>
  <si>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</si>
  <si>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</si>
  <si>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</si>
  <si>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</si>
  <si>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</si>
  <si>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</si>
  <si>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</si>
  <si>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</si>
  <si>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</si>
  <si>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</si>
  <si>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</si>
  <si>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</si>
  <si>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</si>
  <si>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</si>
  <si>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</si>
  <si>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</si>
  <si>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</si>
  <si>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</si>
  <si>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</si>
  <si>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</si>
  <si>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</si>
  <si>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</si>
  <si>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</si>
  <si>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</si>
  <si>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</si>
  <si>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</si>
  <si>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</si>
  <si>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</si>
  <si>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</si>
  <si>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</si>
  <si>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</si>
  <si>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</si>
  <si>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</si>
  <si>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</si>
  <si>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</si>
  <si>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</si>
  <si>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</si>
  <si>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</si>
  <si>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</si>
  <si>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</si>
  <si>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</si>
  <si>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</si>
  <si>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</si>
  <si>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</si>
  <si>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</si>
  <si>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</si>
  <si>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</si>
  <si>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</si>
  <si>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</si>
  <si>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</si>
  <si>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</si>
  <si>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</si>
  <si>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</si>
  <si>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</si>
  <si>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</si>
  <si>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</si>
  <si>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</si>
  <si>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</si>
  <si>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</si>
  <si>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</si>
  <si>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</si>
  <si>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</si>
  <si>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</si>
  <si>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</si>
  <si>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</si>
  <si>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</si>
  <si>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</si>
  <si>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</si>
  <si>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</si>
  <si>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</si>
  <si>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</si>
  <si>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</si>
  <si>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</si>
  <si>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</si>
  <si>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</si>
  <si>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</si>
  <si>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</si>
  <si>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</si>
  <si>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</si>
  <si>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</si>
  <si>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</si>
  <si>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</si>
  <si>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</si>
  <si>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</si>
  <si>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</si>
  <si>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</si>
  <si>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</si>
  <si>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</si>
  <si>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</si>
  <si>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</si>
  <si>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</si>
  <si>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</si>
  <si>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</si>
  <si>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</si>
  <si>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</si>
  <si>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</si>
  <si>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</si>
  <si>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</si>
  <si>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</si>
  <si>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</si>
  <si>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</si>
  <si>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</si>
  <si>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</si>
  <si>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</si>
  <si>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</si>
  <si>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</si>
  <si>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</si>
  <si>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</si>
  <si>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</si>
  <si>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</si>
  <si>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</si>
  <si>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</si>
  <si>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</si>
  <si>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</si>
  <si>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</si>
  <si>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</si>
  <si>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</si>
  <si>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</si>
  <si>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</si>
  <si>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</si>
  <si>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</si>
  <si>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</si>
  <si>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</si>
  <si>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</si>
  <si>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</si>
  <si>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</si>
  <si>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</si>
  <si>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</si>
  <si>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</si>
  <si>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</si>
  <si>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</si>
  <si>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</si>
  <si>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</si>
  <si>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</si>
  <si>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</si>
  <si>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</si>
  <si>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</si>
  <si>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</si>
  <si>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</si>
  <si>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</si>
  <si>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</si>
  <si>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</si>
  <si>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</si>
  <si>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</si>
  <si>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</si>
  <si>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</si>
  <si>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</si>
  <si>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</si>
  <si>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</si>
  <si>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</si>
  <si>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</si>
  <si>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</si>
  <si>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</si>
  <si>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</si>
  <si>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</si>
  <si>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</si>
  <si>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</si>
  <si>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</si>
  <si>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</si>
  <si>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</si>
  <si>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</si>
  <si>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</si>
  <si>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</si>
  <si>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</si>
  <si>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</si>
  <si>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</si>
  <si>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</si>
  <si>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</si>
  <si>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</si>
  <si>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</si>
  <si>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</si>
  <si>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</si>
  <si>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</si>
  <si>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</si>
  <si>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</si>
  <si>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</si>
  <si>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</si>
  <si>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</si>
  <si>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</si>
  <si>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</si>
  <si>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</si>
  <si>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</si>
  <si>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</si>
  <si>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</si>
  <si>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</si>
  <si>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</si>
  <si>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</si>
  <si>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</si>
  <si>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</si>
  <si>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</si>
  <si>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</si>
  <si>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</si>
  <si>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</si>
  <si>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</si>
  <si>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</si>
  <si>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</si>
  <si>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</si>
  <si>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</si>
  <si>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</si>
  <si>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</si>
  <si>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</si>
  <si>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</si>
  <si>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</si>
  <si>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</si>
  <si>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</si>
  <si>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</si>
  <si>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</si>
  <si>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</si>
  <si>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</si>
  <si>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</si>
  <si>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</si>
  <si>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</si>
  <si>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</si>
  <si>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</si>
  <si>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</si>
  <si>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</si>
  <si>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</si>
  <si>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</si>
  <si>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</si>
  <si>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</si>
  <si>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</si>
  <si>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</si>
  <si>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</si>
  <si>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</si>
  <si>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</si>
  <si>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</si>
  <si>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</si>
  <si>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</si>
  <si>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</si>
  <si>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</si>
  <si>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</si>
  <si>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</si>
  <si>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</si>
  <si>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</si>
  <si>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</si>
  <si>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</si>
  <si>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</si>
  <si>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</si>
  <si>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</si>
  <si>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</si>
  <si>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</si>
  <si>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</si>
  <si>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</si>
  <si>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</si>
  <si>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</si>
  <si>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</si>
  <si>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</si>
  <si>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</si>
  <si>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</si>
  <si>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</si>
  <si>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</si>
  <si>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</si>
  <si>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</si>
  <si>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</si>
  <si>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</si>
  <si>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</si>
  <si>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</si>
  <si>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</si>
  <si>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</si>
  <si>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</si>
  <si>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</si>
  <si>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</si>
  <si>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</si>
  <si>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</si>
  <si>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</si>
  <si>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</si>
  <si>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</si>
  <si>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</si>
  <si>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</si>
  <si>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</si>
  <si>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</si>
  <si>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</si>
  <si>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</si>
  <si>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</si>
  <si>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</si>
  <si>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</si>
  <si>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</si>
  <si>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</si>
  <si>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</si>
  <si>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</si>
  <si>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</si>
  <si>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</si>
  <si>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</si>
  <si>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</si>
  <si>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</si>
  <si>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</si>
  <si>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</si>
  <si>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</si>
  <si>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</si>
  <si>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</si>
  <si>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</si>
  <si>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</si>
  <si>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</si>
  <si>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</si>
  <si>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</si>
  <si>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</si>
  <si>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</si>
  <si>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</si>
  <si>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</si>
  <si>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</si>
  <si>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</si>
  <si>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</si>
  <si>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</si>
  <si>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</si>
  <si>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</si>
  <si>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</si>
  <si>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</si>
  <si>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</si>
  <si>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</si>
  <si>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</si>
  <si>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</si>
  <si>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</si>
  <si>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</si>
  <si>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</si>
  <si>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</si>
  <si>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</si>
  <si>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</si>
  <si>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</si>
  <si>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</si>
  <si>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</si>
  <si>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</si>
  <si>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</si>
  <si>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</si>
  <si>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</si>
  <si>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</si>
  <si>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</si>
  <si>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</si>
  <si>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</si>
  <si>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</si>
  <si>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</si>
  <si>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</si>
  <si>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</si>
  <si>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</si>
  <si>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</si>
  <si>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</si>
  <si>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</si>
  <si>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</si>
  <si>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</si>
  <si>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</si>
  <si>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</si>
  <si>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</si>
  <si>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</si>
  <si>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</si>
  <si>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</si>
  <si>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</si>
  <si>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</si>
  <si>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</si>
  <si>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</si>
  <si>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</si>
  <si>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</si>
  <si>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</si>
  <si>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</si>
  <si>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</si>
  <si>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</si>
  <si>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</si>
  <si>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</si>
  <si>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</si>
  <si>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</si>
  <si>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</si>
  <si>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</si>
  <si>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</si>
  <si>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</si>
  <si>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</si>
  <si>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</si>
  <si>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</si>
  <si>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</si>
  <si>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</si>
  <si>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</si>
  <si>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</si>
  <si>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</si>
  <si>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</si>
  <si>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</si>
  <si>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</si>
  <si>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</si>
  <si>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</si>
  <si>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</si>
  <si>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</si>
  <si>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</si>
  <si>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</si>
  <si>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</si>
  <si>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</si>
  <si>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</si>
  <si>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</si>
  <si>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</si>
  <si>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</si>
  <si>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</si>
  <si>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</si>
  <si>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</si>
  <si>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</si>
  <si>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</si>
  <si>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</si>
  <si>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</si>
  <si>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</si>
  <si>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</si>
  <si>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</si>
  <si>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</si>
  <si>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</si>
  <si>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</si>
  <si>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</si>
  <si>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</si>
  <si>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</si>
  <si>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</si>
  <si>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</si>
  <si>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</si>
  <si>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</si>
  <si>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</si>
  <si>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</si>
  <si>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</si>
  <si>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</si>
  <si>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</si>
  <si>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</si>
  <si>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</si>
  <si>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</si>
  <si>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</si>
  <si>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</si>
  <si>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</si>
  <si>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</si>
  <si>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</si>
  <si>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</si>
  <si>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</si>
  <si>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</si>
  <si>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</si>
  <si>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</si>
  <si>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</si>
  <si>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</si>
  <si>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</si>
  <si>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</si>
  <si>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</si>
  <si>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</si>
  <si>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</si>
  <si>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</si>
  <si>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</si>
  <si>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</si>
  <si>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</si>
  <si>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</si>
  <si>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</si>
  <si>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</si>
  <si>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</si>
  <si>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</si>
  <si>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</si>
  <si>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</si>
  <si>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</si>
  <si>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</si>
  <si>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</si>
  <si>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</si>
  <si>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</si>
  <si>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</si>
  <si>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</si>
  <si>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</si>
  <si>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</si>
  <si>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</si>
  <si>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</si>
  <si>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</si>
  <si>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</si>
  <si>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</si>
  <si>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</si>
  <si>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</si>
  <si>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</si>
  <si>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</si>
  <si>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</si>
  <si>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</si>
  <si>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</si>
  <si>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</si>
  <si>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</si>
  <si>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</si>
  <si>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</si>
  <si>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</si>
  <si>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</si>
  <si>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</si>
  <si>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</si>
  <si>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</si>
  <si>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</si>
  <si>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</si>
  <si>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</si>
  <si>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</si>
  <si>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</si>
  <si>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</si>
  <si>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</si>
  <si>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</si>
  <si>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</si>
  <si>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</si>
  <si>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</si>
  <si>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</si>
  <si>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</si>
  <si>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</si>
  <si>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</si>
  <si>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</si>
  <si>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</si>
  <si>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</si>
  <si>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</si>
  <si>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</si>
  <si>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</si>
  <si>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</si>
  <si>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</si>
  <si>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</si>
  <si>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</si>
  <si>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</si>
  <si>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</si>
  <si>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</si>
  <si>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</si>
  <si>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</si>
  <si>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</si>
  <si>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</si>
  <si>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</si>
  <si>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</si>
  <si>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</si>
  <si>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</si>
  <si>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</si>
  <si>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</si>
  <si>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</si>
  <si>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</si>
  <si>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</si>
  <si>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</si>
  <si>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</si>
  <si>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</si>
  <si>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</si>
  <si>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</si>
  <si>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</si>
  <si>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</si>
  <si>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</si>
  <si>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</si>
  <si>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</si>
  <si>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</si>
  <si>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</si>
  <si>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</si>
  <si>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</si>
  <si>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</si>
  <si>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</si>
  <si>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</si>
  <si>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</si>
  <si>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</si>
  <si>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</si>
  <si>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</si>
  <si>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</si>
  <si>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</si>
  <si>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</si>
  <si>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</si>
  <si>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</si>
  <si>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</si>
  <si>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</si>
  <si>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</si>
  <si>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</si>
  <si>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</si>
  <si>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</si>
  <si>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</si>
  <si>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</si>
  <si>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</si>
  <si>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</si>
  <si>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</si>
  <si>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</si>
  <si>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</si>
  <si>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</si>
  <si>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</si>
  <si>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</si>
  <si>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</si>
  <si>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</si>
  <si>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</si>
  <si>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</si>
  <si>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</si>
  <si>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</si>
  <si>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</si>
  <si>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</si>
  <si>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</si>
  <si>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</si>
  <si>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</si>
  <si>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</si>
  <si>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</si>
  <si>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</si>
  <si>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</si>
  <si>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</si>
  <si>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</si>
  <si>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</si>
  <si>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</si>
  <si>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</si>
  <si>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</si>
  <si>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</si>
  <si>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</si>
  <si>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</si>
  <si>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</si>
  <si>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</si>
  <si>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</si>
  <si>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</si>
  <si>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</si>
  <si>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</si>
  <si>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</si>
  <si>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</si>
  <si>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</si>
  <si>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</si>
  <si>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</si>
  <si>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</si>
  <si>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</si>
  <si>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</si>
  <si>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</si>
  <si>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</si>
  <si>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</si>
  <si>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</si>
  <si>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</si>
  <si>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</si>
  <si>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</si>
  <si>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</si>
  <si>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</si>
  <si>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</si>
  <si>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</si>
  <si>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</si>
  <si>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</si>
  <si>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</si>
  <si>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</si>
  <si>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</si>
  <si>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</si>
  <si>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</si>
  <si>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</si>
  <si>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</si>
  <si>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</si>
  <si>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</si>
  <si>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</si>
  <si>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</si>
  <si>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</si>
  <si>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</si>
  <si>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</si>
  <si>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</si>
  <si>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</si>
  <si>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</si>
  <si>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</si>
  <si>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</si>
  <si>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</si>
  <si>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</si>
  <si>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</si>
  <si>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</si>
  <si>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</si>
  <si>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</si>
  <si>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</si>
  <si>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</si>
  <si>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</si>
  <si>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</si>
  <si>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</si>
  <si>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</si>
  <si>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</si>
  <si>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</si>
  <si>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</si>
  <si>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</si>
  <si>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</si>
  <si>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</si>
  <si>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</si>
  <si>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</si>
  <si>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</si>
  <si>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</si>
  <si>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</si>
  <si>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</si>
  <si>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</si>
  <si>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</si>
  <si>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</si>
  <si>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</si>
  <si>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</si>
  <si>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</si>
  <si>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</si>
  <si>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</si>
  <si>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</si>
  <si>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</si>
  <si>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</si>
  <si>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</si>
  <si>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</si>
  <si>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</si>
  <si>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</si>
  <si>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</si>
  <si>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</si>
  <si>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</si>
  <si>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</si>
  <si>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</si>
  <si>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</si>
  <si>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</si>
  <si>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</si>
  <si>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</si>
  <si>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</si>
  <si>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</si>
  <si>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</si>
  <si>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</si>
  <si>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</si>
  <si>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</si>
  <si>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</si>
  <si>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</si>
  <si>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</si>
  <si>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</si>
  <si>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</si>
  <si>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</si>
  <si>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</si>
  <si>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</si>
  <si>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</si>
  <si>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</si>
  <si>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</si>
  <si>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</si>
  <si>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</si>
  <si>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</si>
  <si>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</si>
  <si>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</si>
  <si>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</si>
  <si>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</si>
  <si>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</si>
  <si>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</si>
  <si>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</si>
  <si>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</si>
  <si>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</si>
  <si>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</si>
  <si>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</si>
  <si>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</si>
  <si>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</si>
  <si>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</si>
  <si>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</si>
  <si>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</si>
  <si>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</si>
  <si>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</si>
  <si>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</si>
  <si>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</si>
  <si>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</si>
  <si>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</si>
  <si>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</si>
  <si>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</si>
  <si>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</si>
  <si>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</si>
  <si>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</si>
  <si>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</si>
  <si>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</si>
  <si>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</si>
  <si>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</si>
  <si>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</si>
  <si>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</si>
  <si>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</si>
  <si>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</si>
  <si>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</si>
  <si>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</si>
  <si>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</si>
  <si>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</si>
  <si>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</si>
  <si>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</si>
  <si>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</si>
  <si>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</si>
  <si>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</si>
  <si>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</si>
  <si>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</si>
  <si>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</si>
  <si>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</si>
  <si>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</si>
  <si>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</si>
  <si>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</si>
  <si>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</si>
  <si>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</si>
  <si>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</si>
  <si>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</si>
  <si>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</si>
  <si>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</si>
  <si>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</si>
  <si>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</si>
  <si>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</si>
  <si>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</si>
  <si>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</si>
  <si>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</si>
  <si>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</si>
  <si>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</si>
  <si>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</si>
  <si>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</si>
  <si>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</si>
  <si>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</si>
  <si>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</si>
  <si>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</si>
  <si>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</si>
  <si>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</si>
  <si>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</si>
  <si>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</si>
  <si>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</si>
  <si>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</si>
  <si>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</si>
  <si>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</si>
  <si>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</si>
  <si>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</si>
  <si>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</si>
  <si>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</si>
  <si>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</si>
  <si>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</si>
  <si>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</si>
  <si>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</si>
  <si>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</si>
  <si>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</si>
  <si>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</si>
  <si>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</si>
  <si>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</si>
  <si>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</si>
  <si>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</si>
  <si>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</si>
  <si>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</si>
  <si>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</si>
  <si>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</si>
  <si>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</si>
  <si>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</si>
  <si>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</si>
  <si>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</si>
  <si>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</si>
  <si>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</si>
  <si>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</si>
  <si>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</si>
  <si>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</si>
  <si>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</si>
  <si>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</si>
  <si>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</si>
  <si>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</si>
  <si>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</si>
  <si>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</si>
  <si>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</si>
  <si>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</si>
  <si>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</si>
  <si>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</si>
  <si>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</si>
  <si>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</si>
  <si>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</si>
  <si>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</si>
  <si>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</si>
  <si>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</si>
  <si>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</si>
  <si>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</si>
  <si>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</si>
  <si>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</si>
  <si>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</si>
  <si>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</si>
  <si>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</si>
  <si>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</si>
  <si>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</si>
  <si>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</si>
  <si>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</si>
  <si>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</si>
  <si>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</si>
  <si>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</si>
  <si>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</si>
  <si>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</si>
  <si>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</si>
  <si>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</si>
  <si>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</si>
  <si>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</si>
  <si>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</si>
  <si>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</si>
  <si>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</si>
  <si>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</si>
  <si>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</si>
  <si>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</si>
  <si>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</si>
  <si>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</si>
  <si>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</si>
  <si>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</si>
  <si>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</si>
  <si>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</si>
  <si>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</si>
  <si>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</si>
  <si>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</si>
  <si>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</si>
  <si>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</si>
  <si>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</si>
  <si>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</si>
  <si>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</si>
  <si>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</si>
  <si>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</si>
  <si>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</si>
  <si>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</si>
  <si>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</si>
  <si>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</si>
  <si>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</si>
  <si>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</si>
  <si>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</si>
  <si>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</si>
  <si>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</si>
  <si>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</si>
  <si>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</si>
  <si>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</si>
  <si>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</si>
  <si>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</si>
  <si>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</si>
  <si>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</si>
  <si>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</si>
  <si>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</si>
  <si>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</si>
  <si>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</si>
  <si>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</si>
  <si>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医療法人尚豊会　みたき総合病院</t>
    <phoneticPr fontId="3"/>
  </si>
  <si>
    <t>〒512-0911 四日市市生桑町菰池４５８－１</t>
    <phoneticPr fontId="3"/>
  </si>
  <si>
    <t>〇</t>
  </si>
  <si>
    <t>医療法人</t>
  </si>
  <si>
    <t>複数の診療科で活用</t>
  </si>
  <si>
    <t>産婦人科</t>
  </si>
  <si>
    <t>耳鼻咽喉科</t>
  </si>
  <si>
    <t>ＤＰＣ病院ではない</t>
  </si>
  <si>
    <t>有</t>
  </si>
  <si>
    <t>看護必要度Ⅰ</t>
    <phoneticPr fontId="3"/>
  </si>
  <si>
    <t>2階産婦人科病棟</t>
  </si>
  <si>
    <t>急性期機能</t>
  </si>
  <si>
    <t>内科</t>
  </si>
  <si>
    <t>脳神経外科</t>
  </si>
  <si>
    <t>整形外科</t>
  </si>
  <si>
    <t>3階一般病棟</t>
  </si>
  <si>
    <t>回復期ﾘﾊﾋﾞﾘﾃｰｼｮﾝ病棟入院料４</t>
  </si>
  <si>
    <t>-</t>
    <phoneticPr fontId="3"/>
  </si>
  <si>
    <t>4階回復期リハビリテーション病棟</t>
  </si>
  <si>
    <t>回復期機能</t>
  </si>
  <si>
    <t>療養病棟入院料１</t>
  </si>
  <si>
    <t>5階療養病棟</t>
  </si>
  <si>
    <t>慢性期機能</t>
  </si>
  <si>
    <t>緩和ケア病棟入院料１</t>
  </si>
  <si>
    <t>緩和ケア病棟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</si>
</sst>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qq.pref.mie.lg.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1052</v>
      </c>
      <c r="N9" s="282" t="s">
        <v>1055</v>
      </c>
      <c r="O9" s="282" t="s">
        <v>1058</v>
      </c>
      <c r="P9" s="282" t="s">
        <v>1061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t="s">
        <v>1039</v>
      </c>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c r="P12" s="29"/>
    </row>
    <row r="13" spans="1:22" s="21" customFormat="1" ht="34.5" customHeight="1">
      <c r="A13" s="244" t="s">
        <v>606</v>
      </c>
      <c r="B13" s="17"/>
      <c r="C13" s="19"/>
      <c r="D13" s="19"/>
      <c r="E13" s="19"/>
      <c r="F13" s="19"/>
      <c r="G13" s="19"/>
      <c r="H13" s="20"/>
      <c r="I13" s="422" t="s">
        <v>5</v>
      </c>
      <c r="J13" s="422"/>
      <c r="K13" s="422"/>
      <c r="L13" s="28"/>
      <c r="M13" s="28"/>
      <c r="N13" s="28"/>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1052</v>
      </c>
      <c r="N22" s="282" t="s">
        <v>1055</v>
      </c>
      <c r="O22" s="282" t="s">
        <v>1058</v>
      </c>
      <c r="P22" s="282" t="s">
        <v>1061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c r="N24" s="25"/>
      <c r="O24" s="25"/>
      <c r="P24" s="25"/>
    </row>
    <row r="25" spans="1:22" s="21" customFormat="1" ht="34.5" customHeight="1">
      <c r="A25" s="244" t="s">
        <v>607</v>
      </c>
      <c r="B25" s="24"/>
      <c r="C25" s="19"/>
      <c r="D25" s="19"/>
      <c r="E25" s="19"/>
      <c r="F25" s="19"/>
      <c r="G25" s="19"/>
      <c r="H25" s="20"/>
      <c r="I25" s="303" t="s">
        <v>4</v>
      </c>
      <c r="J25" s="304"/>
      <c r="K25" s="305"/>
      <c r="L25" s="29"/>
      <c r="M25" s="29" t="s">
        <v>1039</v>
      </c>
      <c r="N25" s="29" t="s">
        <v>1039</v>
      </c>
      <c r="O25" s="29"/>
      <c r="P25" s="29"/>
    </row>
    <row r="26" spans="1:22" s="21" customFormat="1" ht="34.5" customHeight="1">
      <c r="A26" s="244" t="s">
        <v>607</v>
      </c>
      <c r="B26" s="17"/>
      <c r="C26" s="19"/>
      <c r="D26" s="19"/>
      <c r="E26" s="19"/>
      <c r="F26" s="19"/>
      <c r="G26" s="19"/>
      <c r="H26" s="20"/>
      <c r="I26" s="303" t="s">
        <v>5</v>
      </c>
      <c r="J26" s="304"/>
      <c r="K26" s="305"/>
      <c r="L26" s="28"/>
      <c r="M26" s="28"/>
      <c r="N26" s="28"/>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1052</v>
      </c>
      <c r="N35" s="282" t="s">
        <v>1055</v>
      </c>
      <c r="O35" s="282" t="s">
        <v>1058</v>
      </c>
      <c r="P35" s="282" t="s">
        <v>1061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1052</v>
      </c>
      <c r="N44" s="282" t="s">
        <v>1055</v>
      </c>
      <c r="O44" s="282" t="s">
        <v>1058</v>
      </c>
      <c r="P44" s="282" t="s">
        <v>1061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39">
      <c r="A89" s="243"/>
      <c r="B89" s="18"/>
      <c r="C89" s="62"/>
      <c r="D89" s="3"/>
      <c r="E89" s="3"/>
      <c r="F89" s="3"/>
      <c r="G89" s="3"/>
      <c r="H89" s="287"/>
      <c r="I89" s="287"/>
      <c r="J89" s="64" t="s">
        <v>35</v>
      </c>
      <c r="K89" s="65"/>
      <c r="L89" s="262" t="s">
        <v>1047</v>
      </c>
      <c r="M89" s="262" t="s">
        <v>1052</v>
      </c>
      <c r="N89" s="262" t="s">
        <v>1055</v>
      </c>
      <c r="O89" s="262" t="s">
        <v>1058</v>
      </c>
      <c r="P89" s="262" t="s">
        <v>1061</v>
      </c>
    </row>
    <row r="90" spans="1:22" s="21" customFormat="1">
      <c r="A90" s="243"/>
      <c r="B90" s="1"/>
      <c r="C90" s="3"/>
      <c r="D90" s="3"/>
      <c r="E90" s="3"/>
      <c r="F90" s="3"/>
      <c r="G90" s="3"/>
      <c r="H90" s="287"/>
      <c r="I90" s="67" t="s">
        <v>36</v>
      </c>
      <c r="J90" s="68"/>
      <c r="K90" s="69"/>
      <c r="L90" s="262" t="s">
        <v>1048</v>
      </c>
      <c r="M90" s="262" t="s">
        <v>1048</v>
      </c>
      <c r="N90" s="262" t="s">
        <v>1056</v>
      </c>
      <c r="O90" s="262" t="s">
        <v>1059</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1052</v>
      </c>
      <c r="N97" s="66" t="s">
        <v>1055</v>
      </c>
      <c r="O97" s="66" t="s">
        <v>1058</v>
      </c>
      <c r="P97" s="66" t="s">
        <v>1061</v>
      </c>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1056</v>
      </c>
      <c r="O98" s="70" t="s">
        <v>1059</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81</v>
      </c>
      <c r="K99" s="237" t="str">
        <f>IF(OR(COUNTIF(L99:P99,"未確認")&gt;0,COUNTIF(L99:P99,"~*")&gt;0),"※","")</f>
        <v/>
      </c>
      <c r="L99" s="258">
        <v>38</v>
      </c>
      <c r="M99" s="258">
        <v>43</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81</v>
      </c>
      <c r="K101" s="237" t="str">
        <f>IF(OR(COUNTIF(L101:P101,"未確認")&gt;0,COUNTIF(L101:P101,"~*")&gt;0),"※","")</f>
        <v/>
      </c>
      <c r="L101" s="258">
        <v>38</v>
      </c>
      <c r="M101" s="258">
        <v>43</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79</v>
      </c>
      <c r="K102" s="237" t="str">
        <f t="shared" ref="K102:K111" si="1">IF(OR(COUNTIF(L101:P101,"未確認")&gt;0,COUNTIF(L101:P101,"~*")&gt;0),"※","")</f>
        <v/>
      </c>
      <c r="L102" s="258">
        <v>36</v>
      </c>
      <c r="M102" s="258">
        <v>43</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118</v>
      </c>
      <c r="K103" s="237" t="str">
        <f t="shared" si="1"/>
        <v/>
      </c>
      <c r="L103" s="258">
        <v>0</v>
      </c>
      <c r="M103" s="258">
        <v>0</v>
      </c>
      <c r="N103" s="258">
        <v>44</v>
      </c>
      <c r="O103" s="258">
        <v>44</v>
      </c>
      <c r="P103" s="258">
        <v>30</v>
      </c>
    </row>
    <row r="104" spans="1:22" s="83" customFormat="1" ht="34.5" customHeight="1">
      <c r="A104" s="244" t="s">
        <v>614</v>
      </c>
      <c r="B104" s="84"/>
      <c r="C104" s="396"/>
      <c r="D104" s="397"/>
      <c r="E104" s="428"/>
      <c r="F104" s="429"/>
      <c r="G104" s="320" t="s">
        <v>47</v>
      </c>
      <c r="H104" s="322"/>
      <c r="I104" s="420"/>
      <c r="J104" s="256">
        <f t="shared" si="0"/>
        <v>118</v>
      </c>
      <c r="K104" s="237" t="str">
        <f t="shared" si="1"/>
        <v/>
      </c>
      <c r="L104" s="258">
        <v>0</v>
      </c>
      <c r="M104" s="258">
        <v>0</v>
      </c>
      <c r="N104" s="258">
        <v>44</v>
      </c>
      <c r="O104" s="258">
        <v>44</v>
      </c>
      <c r="P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118</v>
      </c>
      <c r="K106" s="237" t="str">
        <f t="shared" si="1"/>
        <v/>
      </c>
      <c r="L106" s="258">
        <v>0</v>
      </c>
      <c r="M106" s="258">
        <v>0</v>
      </c>
      <c r="N106" s="258">
        <v>44</v>
      </c>
      <c r="O106" s="258">
        <v>44</v>
      </c>
      <c r="P106" s="258">
        <v>30</v>
      </c>
    </row>
    <row r="107" spans="1:22" s="83" customFormat="1" ht="34.5" customHeight="1">
      <c r="A107" s="244" t="s">
        <v>614</v>
      </c>
      <c r="B107" s="84"/>
      <c r="C107" s="396"/>
      <c r="D107" s="397"/>
      <c r="E107" s="428"/>
      <c r="F107" s="429"/>
      <c r="G107" s="320" t="s">
        <v>47</v>
      </c>
      <c r="H107" s="322"/>
      <c r="I107" s="420"/>
      <c r="J107" s="256">
        <f t="shared" si="0"/>
        <v>118</v>
      </c>
      <c r="K107" s="237" t="str">
        <f t="shared" si="1"/>
        <v/>
      </c>
      <c r="L107" s="258">
        <v>0</v>
      </c>
      <c r="M107" s="258">
        <v>0</v>
      </c>
      <c r="N107" s="258">
        <v>44</v>
      </c>
      <c r="O107" s="258">
        <v>44</v>
      </c>
      <c r="P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118</v>
      </c>
      <c r="K109" s="237" t="str">
        <f t="shared" si="1"/>
        <v/>
      </c>
      <c r="L109" s="258">
        <v>0</v>
      </c>
      <c r="M109" s="258">
        <v>0</v>
      </c>
      <c r="N109" s="258">
        <v>44</v>
      </c>
      <c r="O109" s="258">
        <v>44</v>
      </c>
      <c r="P109" s="258">
        <v>30</v>
      </c>
    </row>
    <row r="110" spans="1:22" s="83" customFormat="1" ht="34.5" customHeight="1">
      <c r="A110" s="244" t="s">
        <v>614</v>
      </c>
      <c r="B110" s="84"/>
      <c r="C110" s="396"/>
      <c r="D110" s="397"/>
      <c r="E110" s="432"/>
      <c r="F110" s="433"/>
      <c r="G110" s="317" t="s">
        <v>47</v>
      </c>
      <c r="H110" s="319"/>
      <c r="I110" s="420"/>
      <c r="J110" s="256">
        <f t="shared" si="0"/>
        <v>118</v>
      </c>
      <c r="K110" s="237" t="str">
        <f t="shared" si="1"/>
        <v/>
      </c>
      <c r="L110" s="258">
        <v>0</v>
      </c>
      <c r="M110" s="258">
        <v>0</v>
      </c>
      <c r="N110" s="258">
        <v>44</v>
      </c>
      <c r="O110" s="258">
        <v>44</v>
      </c>
      <c r="P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1052</v>
      </c>
      <c r="N118" s="66" t="s">
        <v>1055</v>
      </c>
      <c r="O118" s="66" t="s">
        <v>1058</v>
      </c>
      <c r="P118" s="66" t="s">
        <v>1061</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1056</v>
      </c>
      <c r="O119" s="70" t="s">
        <v>1059</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1049</v>
      </c>
      <c r="P120" s="98" t="s">
        <v>1049</v>
      </c>
    </row>
    <row r="121" spans="1:22" s="83" customFormat="1" ht="40.5" customHeight="1">
      <c r="A121" s="244" t="s">
        <v>618</v>
      </c>
      <c r="B121" s="1"/>
      <c r="C121" s="295"/>
      <c r="D121" s="297"/>
      <c r="E121" s="334" t="s">
        <v>53</v>
      </c>
      <c r="F121" s="335"/>
      <c r="G121" s="335"/>
      <c r="H121" s="336"/>
      <c r="I121" s="354"/>
      <c r="J121" s="101"/>
      <c r="K121" s="102"/>
      <c r="L121" s="98" t="s">
        <v>1042</v>
      </c>
      <c r="M121" s="98" t="s">
        <v>1049</v>
      </c>
      <c r="N121" s="98" t="s">
        <v>1050</v>
      </c>
      <c r="O121" s="98" t="s">
        <v>533</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1050</v>
      </c>
      <c r="N122" s="98" t="s">
        <v>1051</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1052</v>
      </c>
      <c r="N129" s="66" t="s">
        <v>1055</v>
      </c>
      <c r="O129" s="66" t="s">
        <v>1058</v>
      </c>
      <c r="P129" s="66" t="s">
        <v>1061</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1056</v>
      </c>
      <c r="O130" s="70" t="s">
        <v>1059</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1053</v>
      </c>
      <c r="O131" s="98" t="s">
        <v>1057</v>
      </c>
      <c r="P131" s="98" t="s">
        <v>1060</v>
      </c>
    </row>
    <row r="132" spans="1:22" s="83" customFormat="1" ht="34.5" customHeight="1">
      <c r="A132" s="244" t="s">
        <v>621</v>
      </c>
      <c r="B132" s="84"/>
      <c r="C132" s="295"/>
      <c r="D132" s="297"/>
      <c r="E132" s="320" t="s">
        <v>58</v>
      </c>
      <c r="F132" s="321"/>
      <c r="G132" s="321"/>
      <c r="H132" s="322"/>
      <c r="I132" s="389"/>
      <c r="J132" s="101"/>
      <c r="K132" s="102"/>
      <c r="L132" s="82">
        <v>38</v>
      </c>
      <c r="M132" s="82">
        <v>43</v>
      </c>
      <c r="N132" s="82">
        <v>44</v>
      </c>
      <c r="O132" s="82">
        <v>44</v>
      </c>
      <c r="P132" s="82">
        <v>30</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10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1052</v>
      </c>
      <c r="N143" s="66" t="s">
        <v>1055</v>
      </c>
      <c r="O143" s="66" t="s">
        <v>1058</v>
      </c>
      <c r="P143" s="66" t="s">
        <v>1061</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1056</v>
      </c>
      <c r="O144" s="70" t="s">
        <v>1059</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129</v>
      </c>
      <c r="K150" s="264" t="str">
        <f t="shared" si="3"/>
        <v/>
      </c>
      <c r="L150" s="117">
        <v>79</v>
      </c>
      <c r="M150" s="117">
        <v>50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41</v>
      </c>
      <c r="K157" s="264" t="str">
        <f t="shared" si="3"/>
        <v/>
      </c>
      <c r="L157" s="117">
        <v>0</v>
      </c>
      <c r="M157" s="117">
        <v>0</v>
      </c>
      <c r="N157" s="117">
        <v>0</v>
      </c>
      <c r="O157" s="117">
        <v>41</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52</v>
      </c>
      <c r="K197" s="264" t="str">
        <f t="shared" si="5"/>
        <v/>
      </c>
      <c r="L197" s="117">
        <v>0</v>
      </c>
      <c r="M197" s="117">
        <v>0</v>
      </c>
      <c r="N197" s="117">
        <v>52</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12</v>
      </c>
      <c r="K205" s="264" t="str">
        <f t="shared" si="5"/>
        <v/>
      </c>
      <c r="L205" s="117">
        <v>0</v>
      </c>
      <c r="M205" s="117">
        <v>12</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41</v>
      </c>
      <c r="K210" s="264" t="str">
        <f t="shared" si="7"/>
        <v/>
      </c>
      <c r="L210" s="117">
        <v>0</v>
      </c>
      <c r="M210" s="117">
        <v>0</v>
      </c>
      <c r="N210" s="117">
        <v>0</v>
      </c>
      <c r="O210" s="117">
        <v>0</v>
      </c>
      <c r="P210" s="117">
        <v>41</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37</v>
      </c>
      <c r="K220" s="264" t="str">
        <f t="shared" si="7"/>
        <v>※</v>
      </c>
      <c r="L220" s="117">
        <v>37</v>
      </c>
      <c r="M220" s="117" t="s">
        <v>541</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1052</v>
      </c>
      <c r="N226" s="66" t="s">
        <v>1055</v>
      </c>
      <c r="O226" s="66" t="s">
        <v>1058</v>
      </c>
      <c r="P226" s="66" t="s">
        <v>1061</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1056</v>
      </c>
      <c r="O227" s="70" t="s">
        <v>1059</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1052</v>
      </c>
      <c r="N234" s="66" t="s">
        <v>1055</v>
      </c>
      <c r="O234" s="66" t="s">
        <v>1058</v>
      </c>
      <c r="P234" s="66" t="s">
        <v>1061</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1056</v>
      </c>
      <c r="O235" s="70" t="s">
        <v>1059</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1052</v>
      </c>
      <c r="N244" s="66" t="s">
        <v>1055</v>
      </c>
      <c r="O244" s="66" t="s">
        <v>1058</v>
      </c>
      <c r="P244" s="66" t="s">
        <v>1061</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1056</v>
      </c>
      <c r="O245" s="70" t="s">
        <v>1059</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1052</v>
      </c>
      <c r="N253" s="66" t="s">
        <v>1055</v>
      </c>
      <c r="O253" s="66" t="s">
        <v>1058</v>
      </c>
      <c r="P253" s="66" t="s">
        <v>1061</v>
      </c>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1056</v>
      </c>
      <c r="O254" s="137" t="s">
        <v>1059</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1052</v>
      </c>
      <c r="N263" s="66" t="s">
        <v>1055</v>
      </c>
      <c r="O263" s="66" t="s">
        <v>1058</v>
      </c>
      <c r="P263" s="66" t="s">
        <v>1061</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1056</v>
      </c>
      <c r="O264" s="70" t="s">
        <v>1059</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9.6999999999999993</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82</v>
      </c>
      <c r="K269" s="81" t="str">
        <f t="shared" si="8"/>
        <v/>
      </c>
      <c r="L269" s="147">
        <v>14</v>
      </c>
      <c r="M269" s="147">
        <v>20</v>
      </c>
      <c r="N269" s="147">
        <v>13</v>
      </c>
      <c r="O269" s="147">
        <v>12</v>
      </c>
      <c r="P269" s="147">
        <v>23</v>
      </c>
    </row>
    <row r="270" spans="1:22" s="83" customFormat="1" ht="34.5" customHeight="1">
      <c r="A270" s="249" t="s">
        <v>725</v>
      </c>
      <c r="B270" s="120"/>
      <c r="C270" s="371"/>
      <c r="D270" s="371"/>
      <c r="E270" s="371"/>
      <c r="F270" s="371"/>
      <c r="G270" s="371" t="s">
        <v>148</v>
      </c>
      <c r="H270" s="371"/>
      <c r="I270" s="404"/>
      <c r="J270" s="266">
        <f t="shared" si="9"/>
        <v>5.4</v>
      </c>
      <c r="K270" s="81" t="str">
        <f t="shared" si="8"/>
        <v/>
      </c>
      <c r="L270" s="148">
        <v>0.8</v>
      </c>
      <c r="M270" s="148">
        <v>1.7</v>
      </c>
      <c r="N270" s="148">
        <v>2.9</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1</v>
      </c>
      <c r="M271" s="147">
        <v>0</v>
      </c>
      <c r="N271" s="147">
        <v>2</v>
      </c>
      <c r="O271" s="147">
        <v>3</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31</v>
      </c>
      <c r="K273" s="81" t="str">
        <f t="shared" si="8"/>
        <v/>
      </c>
      <c r="L273" s="147">
        <v>5</v>
      </c>
      <c r="M273" s="147">
        <v>5</v>
      </c>
      <c r="N273" s="147">
        <v>9</v>
      </c>
      <c r="O273" s="147">
        <v>10</v>
      </c>
      <c r="P273" s="147">
        <v>2</v>
      </c>
    </row>
    <row r="274" spans="1:16" s="83" customFormat="1" ht="34.5" customHeight="1">
      <c r="A274" s="249" t="s">
        <v>727</v>
      </c>
      <c r="B274" s="120"/>
      <c r="C274" s="372"/>
      <c r="D274" s="372"/>
      <c r="E274" s="372"/>
      <c r="F274" s="372"/>
      <c r="G274" s="371" t="s">
        <v>148</v>
      </c>
      <c r="H274" s="371"/>
      <c r="I274" s="404"/>
      <c r="J274" s="266">
        <f t="shared" si="9"/>
        <v>5</v>
      </c>
      <c r="K274" s="81" t="str">
        <f t="shared" si="8"/>
        <v/>
      </c>
      <c r="L274" s="148">
        <v>0</v>
      </c>
      <c r="M274" s="148">
        <v>5</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6</v>
      </c>
      <c r="K275" s="81" t="str">
        <f t="shared" si="8"/>
        <v/>
      </c>
      <c r="L275" s="147">
        <v>6</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0.7</v>
      </c>
      <c r="K276" s="81" t="str">
        <f t="shared" si="8"/>
        <v/>
      </c>
      <c r="L276" s="148">
        <v>0.7</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4</v>
      </c>
      <c r="K277" s="81" t="str">
        <f t="shared" si="8"/>
        <v/>
      </c>
      <c r="L277" s="147">
        <v>0</v>
      </c>
      <c r="M277" s="147">
        <v>1</v>
      </c>
      <c r="N277" s="147">
        <v>3</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2</v>
      </c>
      <c r="K281" s="81" t="str">
        <f t="shared" si="8"/>
        <v/>
      </c>
      <c r="L281" s="147">
        <v>0</v>
      </c>
      <c r="M281" s="147">
        <v>0</v>
      </c>
      <c r="N281" s="147">
        <v>2</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18</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0.3</v>
      </c>
      <c r="M298" s="148">
        <v>3.6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8</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0.7</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0.3</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1052</v>
      </c>
      <c r="N322" s="66" t="s">
        <v>1055</v>
      </c>
      <c r="O322" s="66" t="s">
        <v>1058</v>
      </c>
      <c r="P322" s="66" t="s">
        <v>1061</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1056</v>
      </c>
      <c r="O323" s="137" t="s">
        <v>1059</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1052</v>
      </c>
      <c r="N342" s="66" t="s">
        <v>1055</v>
      </c>
      <c r="O342" s="66" t="s">
        <v>1058</v>
      </c>
      <c r="P342" s="66" t="s">
        <v>1061</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1056</v>
      </c>
      <c r="O343" s="137" t="s">
        <v>1059</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1052</v>
      </c>
      <c r="N367" s="66" t="s">
        <v>1055</v>
      </c>
      <c r="O367" s="66" t="s">
        <v>1058</v>
      </c>
      <c r="P367" s="66" t="s">
        <v>1061</v>
      </c>
    </row>
    <row r="368" spans="1:22" s="118" customFormat="1" ht="20.25" customHeight="1">
      <c r="A368" s="243"/>
      <c r="B368" s="1"/>
      <c r="C368" s="3"/>
      <c r="D368" s="3"/>
      <c r="E368" s="3"/>
      <c r="F368" s="3"/>
      <c r="G368" s="3"/>
      <c r="H368" s="287"/>
      <c r="I368" s="67" t="s">
        <v>36</v>
      </c>
      <c r="J368" s="170"/>
      <c r="K368" s="79"/>
      <c r="L368" s="137" t="s">
        <v>1048</v>
      </c>
      <c r="M368" s="137" t="s">
        <v>1048</v>
      </c>
      <c r="N368" s="137" t="s">
        <v>1056</v>
      </c>
      <c r="O368" s="137" t="s">
        <v>1059</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1052</v>
      </c>
      <c r="N390" s="66" t="s">
        <v>1055</v>
      </c>
      <c r="O390" s="66" t="s">
        <v>1058</v>
      </c>
      <c r="P390" s="66" t="s">
        <v>1061</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1056</v>
      </c>
      <c r="O391" s="70" t="s">
        <v>1059</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2221</v>
      </c>
      <c r="K392" s="81" t="str">
        <f t="shared" ref="K392:K397" si="12">IF(OR(COUNTIF(L392:P392,"未確認")&gt;0,COUNTIF(L392:P392,"~*")&gt;0),"※","")</f>
        <v/>
      </c>
      <c r="L392" s="147">
        <v>1268</v>
      </c>
      <c r="M392" s="147">
        <v>551</v>
      </c>
      <c r="N392" s="147">
        <v>184</v>
      </c>
      <c r="O392" s="147">
        <v>16</v>
      </c>
      <c r="P392" s="147">
        <v>202</v>
      </c>
    </row>
    <row r="393" spans="1:22" s="83" customFormat="1" ht="34.5" customHeight="1">
      <c r="A393" s="249" t="s">
        <v>773</v>
      </c>
      <c r="B393" s="84"/>
      <c r="C393" s="370"/>
      <c r="D393" s="380"/>
      <c r="E393" s="320" t="s">
        <v>224</v>
      </c>
      <c r="F393" s="321"/>
      <c r="G393" s="321"/>
      <c r="H393" s="322"/>
      <c r="I393" s="343"/>
      <c r="J393" s="140">
        <f t="shared" si="11"/>
        <v>1934</v>
      </c>
      <c r="K393" s="81" t="str">
        <f t="shared" si="12"/>
        <v/>
      </c>
      <c r="L393" s="147">
        <v>1111</v>
      </c>
      <c r="M393" s="147">
        <v>434</v>
      </c>
      <c r="N393" s="147">
        <v>174</v>
      </c>
      <c r="O393" s="147">
        <v>15</v>
      </c>
      <c r="P393" s="147">
        <v>200</v>
      </c>
    </row>
    <row r="394" spans="1:22" s="83" customFormat="1" ht="34.5" customHeight="1">
      <c r="A394" s="250" t="s">
        <v>774</v>
      </c>
      <c r="B394" s="84"/>
      <c r="C394" s="370"/>
      <c r="D394" s="381"/>
      <c r="E394" s="320" t="s">
        <v>225</v>
      </c>
      <c r="F394" s="321"/>
      <c r="G394" s="321"/>
      <c r="H394" s="322"/>
      <c r="I394" s="343"/>
      <c r="J394" s="140">
        <f t="shared" si="11"/>
        <v>25</v>
      </c>
      <c r="K394" s="81" t="str">
        <f t="shared" si="12"/>
        <v/>
      </c>
      <c r="L394" s="147">
        <v>15</v>
      </c>
      <c r="M394" s="147">
        <v>10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262</v>
      </c>
      <c r="K395" s="81" t="str">
        <f t="shared" si="12"/>
        <v/>
      </c>
      <c r="L395" s="147">
        <v>142</v>
      </c>
      <c r="M395" s="147">
        <v>107</v>
      </c>
      <c r="N395" s="147">
        <v>10</v>
      </c>
      <c r="O395" s="147">
        <v>1</v>
      </c>
      <c r="P395" s="147">
        <v>2</v>
      </c>
    </row>
    <row r="396" spans="1:22" s="83" customFormat="1" ht="34.5" customHeight="1">
      <c r="A396" s="250" t="s">
        <v>776</v>
      </c>
      <c r="B396" s="1"/>
      <c r="C396" s="370"/>
      <c r="D396" s="320" t="s">
        <v>227</v>
      </c>
      <c r="E396" s="321"/>
      <c r="F396" s="321"/>
      <c r="G396" s="321"/>
      <c r="H396" s="322"/>
      <c r="I396" s="343"/>
      <c r="J396" s="140">
        <f t="shared" si="11"/>
        <v>54252</v>
      </c>
      <c r="K396" s="81" t="str">
        <f t="shared" si="12"/>
        <v/>
      </c>
      <c r="L396" s="147">
        <v>6699</v>
      </c>
      <c r="M396" s="147">
        <v>12382</v>
      </c>
      <c r="N396" s="147">
        <v>13046</v>
      </c>
      <c r="O396" s="147">
        <v>14876</v>
      </c>
      <c r="P396" s="147">
        <v>7249</v>
      </c>
    </row>
    <row r="397" spans="1:22" s="83" customFormat="1" ht="34.5" customHeight="1">
      <c r="A397" s="250" t="s">
        <v>777</v>
      </c>
      <c r="B397" s="119"/>
      <c r="C397" s="370"/>
      <c r="D397" s="320" t="s">
        <v>228</v>
      </c>
      <c r="E397" s="321"/>
      <c r="F397" s="321"/>
      <c r="G397" s="321"/>
      <c r="H397" s="322"/>
      <c r="I397" s="344"/>
      <c r="J397" s="140">
        <f t="shared" si="11"/>
        <v>2199</v>
      </c>
      <c r="K397" s="81" t="str">
        <f t="shared" si="12"/>
        <v/>
      </c>
      <c r="L397" s="147">
        <v>1270</v>
      </c>
      <c r="M397" s="147">
        <v>544</v>
      </c>
      <c r="N397" s="147">
        <v>185</v>
      </c>
      <c r="O397" s="147">
        <v>17</v>
      </c>
      <c r="P397" s="147">
        <v>183</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1052</v>
      </c>
      <c r="N403" s="66" t="s">
        <v>1055</v>
      </c>
      <c r="O403" s="66" t="s">
        <v>1058</v>
      </c>
      <c r="P403" s="66" t="s">
        <v>1061</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1056</v>
      </c>
      <c r="O404" s="70" t="s">
        <v>1059</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2221</v>
      </c>
      <c r="K405" s="81" t="str">
        <f t="shared" ref="K405:K422" si="14">IF(OR(COUNTIF(L405:P405,"未確認")&gt;0,COUNTIF(L405:P405,"~*")&gt;0),"※","")</f>
        <v/>
      </c>
      <c r="L405" s="147">
        <v>1268</v>
      </c>
      <c r="M405" s="147">
        <v>551</v>
      </c>
      <c r="N405" s="147">
        <v>184</v>
      </c>
      <c r="O405" s="147">
        <v>16</v>
      </c>
      <c r="P405" s="147">
        <v>202</v>
      </c>
    </row>
    <row r="406" spans="1:22" s="83" customFormat="1" ht="34.5" customHeight="1">
      <c r="A406" s="251" t="s">
        <v>779</v>
      </c>
      <c r="B406" s="119"/>
      <c r="C406" s="369"/>
      <c r="D406" s="375" t="s">
        <v>233</v>
      </c>
      <c r="E406" s="377" t="s">
        <v>234</v>
      </c>
      <c r="F406" s="378"/>
      <c r="G406" s="378"/>
      <c r="H406" s="379"/>
      <c r="I406" s="361"/>
      <c r="J406" s="140">
        <f t="shared" si="13"/>
        <v>39</v>
      </c>
      <c r="K406" s="81" t="str">
        <f t="shared" si="14"/>
        <v/>
      </c>
      <c r="L406" s="147">
        <v>0</v>
      </c>
      <c r="M406" s="147">
        <v>5</v>
      </c>
      <c r="N406" s="147">
        <v>6</v>
      </c>
      <c r="O406" s="147">
        <v>9</v>
      </c>
      <c r="P406" s="147">
        <v>19</v>
      </c>
    </row>
    <row r="407" spans="1:22" s="83" customFormat="1" ht="34.5" customHeight="1">
      <c r="A407" s="251" t="s">
        <v>780</v>
      </c>
      <c r="B407" s="119"/>
      <c r="C407" s="369"/>
      <c r="D407" s="369"/>
      <c r="E407" s="320" t="s">
        <v>235</v>
      </c>
      <c r="F407" s="321"/>
      <c r="G407" s="321"/>
      <c r="H407" s="322"/>
      <c r="I407" s="361"/>
      <c r="J407" s="140">
        <f t="shared" si="13"/>
        <v>1614</v>
      </c>
      <c r="K407" s="81" t="str">
        <f t="shared" si="14"/>
        <v/>
      </c>
      <c r="L407" s="147">
        <v>1181</v>
      </c>
      <c r="M407" s="147">
        <v>346</v>
      </c>
      <c r="N407" s="147">
        <v>10</v>
      </c>
      <c r="O407" s="147">
        <v>4</v>
      </c>
      <c r="P407" s="147">
        <v>73</v>
      </c>
    </row>
    <row r="408" spans="1:22" s="83" customFormat="1" ht="34.5" customHeight="1">
      <c r="A408" s="251" t="s">
        <v>781</v>
      </c>
      <c r="B408" s="119"/>
      <c r="C408" s="369"/>
      <c r="D408" s="369"/>
      <c r="E408" s="320" t="s">
        <v>236</v>
      </c>
      <c r="F408" s="321"/>
      <c r="G408" s="321"/>
      <c r="H408" s="322"/>
      <c r="I408" s="361"/>
      <c r="J408" s="140">
        <f t="shared" si="13"/>
        <v>460</v>
      </c>
      <c r="K408" s="81" t="str">
        <f t="shared" si="14"/>
        <v/>
      </c>
      <c r="L408" s="147">
        <v>0</v>
      </c>
      <c r="M408" s="147">
        <v>183</v>
      </c>
      <c r="N408" s="147">
        <v>168</v>
      </c>
      <c r="O408" s="147">
        <v>3</v>
      </c>
      <c r="P408" s="147">
        <v>106</v>
      </c>
    </row>
    <row r="409" spans="1:22" s="83" customFormat="1" ht="34.5" customHeight="1">
      <c r="A409" s="251" t="s">
        <v>782</v>
      </c>
      <c r="B409" s="119"/>
      <c r="C409" s="369"/>
      <c r="D409" s="369"/>
      <c r="E409" s="317" t="s">
        <v>989</v>
      </c>
      <c r="F409" s="318"/>
      <c r="G409" s="318"/>
      <c r="H409" s="319"/>
      <c r="I409" s="361"/>
      <c r="J409" s="140">
        <f t="shared" si="13"/>
        <v>21</v>
      </c>
      <c r="K409" s="81" t="str">
        <f t="shared" si="14"/>
        <v/>
      </c>
      <c r="L409" s="147">
        <v>0</v>
      </c>
      <c r="M409" s="147">
        <v>17</v>
      </c>
      <c r="N409" s="147">
        <v>0</v>
      </c>
      <c r="O409" s="147">
        <v>0</v>
      </c>
      <c r="P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87</v>
      </c>
      <c r="K411" s="81" t="str">
        <f t="shared" si="14"/>
        <v/>
      </c>
      <c r="L411" s="147">
        <v>87</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2199</v>
      </c>
      <c r="K413" s="81" t="str">
        <f t="shared" si="14"/>
        <v/>
      </c>
      <c r="L413" s="147">
        <v>1270</v>
      </c>
      <c r="M413" s="147">
        <v>544</v>
      </c>
      <c r="N413" s="147">
        <v>185</v>
      </c>
      <c r="O413" s="147">
        <v>17</v>
      </c>
      <c r="P413" s="147">
        <v>183</v>
      </c>
    </row>
    <row r="414" spans="1:22" s="83" customFormat="1" ht="34.5" customHeight="1">
      <c r="A414" s="251" t="s">
        <v>787</v>
      </c>
      <c r="B414" s="119"/>
      <c r="C414" s="369"/>
      <c r="D414" s="375" t="s">
        <v>240</v>
      </c>
      <c r="E414" s="377" t="s">
        <v>241</v>
      </c>
      <c r="F414" s="378"/>
      <c r="G414" s="378"/>
      <c r="H414" s="379"/>
      <c r="I414" s="361"/>
      <c r="J414" s="140">
        <f t="shared" si="13"/>
        <v>37</v>
      </c>
      <c r="K414" s="81" t="str">
        <f t="shared" si="14"/>
        <v/>
      </c>
      <c r="L414" s="147">
        <v>0</v>
      </c>
      <c r="M414" s="147">
        <v>32</v>
      </c>
      <c r="N414" s="147">
        <v>5</v>
      </c>
      <c r="O414" s="147">
        <v>0</v>
      </c>
      <c r="P414" s="147">
        <v>0</v>
      </c>
    </row>
    <row r="415" spans="1:22" s="83" customFormat="1" ht="34.5" customHeight="1">
      <c r="A415" s="251" t="s">
        <v>788</v>
      </c>
      <c r="B415" s="119"/>
      <c r="C415" s="369"/>
      <c r="D415" s="369"/>
      <c r="E415" s="320" t="s">
        <v>242</v>
      </c>
      <c r="F415" s="321"/>
      <c r="G415" s="321"/>
      <c r="H415" s="322"/>
      <c r="I415" s="361"/>
      <c r="J415" s="140">
        <f t="shared" si="13"/>
        <v>1780</v>
      </c>
      <c r="K415" s="81" t="str">
        <f t="shared" si="14"/>
        <v/>
      </c>
      <c r="L415" s="147">
        <v>1249</v>
      </c>
      <c r="M415" s="147">
        <v>393</v>
      </c>
      <c r="N415" s="147">
        <v>126</v>
      </c>
      <c r="O415" s="147">
        <v>2</v>
      </c>
      <c r="P415" s="147">
        <v>10</v>
      </c>
    </row>
    <row r="416" spans="1:22" s="83" customFormat="1" ht="34.5" customHeight="1">
      <c r="A416" s="251" t="s">
        <v>789</v>
      </c>
      <c r="B416" s="119"/>
      <c r="C416" s="369"/>
      <c r="D416" s="369"/>
      <c r="E416" s="320" t="s">
        <v>243</v>
      </c>
      <c r="F416" s="321"/>
      <c r="G416" s="321"/>
      <c r="H416" s="322"/>
      <c r="I416" s="361"/>
      <c r="J416" s="140">
        <f t="shared" si="13"/>
        <v>75</v>
      </c>
      <c r="K416" s="81" t="str">
        <f t="shared" si="14"/>
        <v/>
      </c>
      <c r="L416" s="147">
        <v>21</v>
      </c>
      <c r="M416" s="147">
        <v>32</v>
      </c>
      <c r="N416" s="147">
        <v>18</v>
      </c>
      <c r="O416" s="147">
        <v>3</v>
      </c>
      <c r="P416" s="147">
        <v>1</v>
      </c>
    </row>
    <row r="417" spans="1:22" s="83" customFormat="1" ht="34.5" customHeight="1">
      <c r="A417" s="251" t="s">
        <v>790</v>
      </c>
      <c r="B417" s="119"/>
      <c r="C417" s="369"/>
      <c r="D417" s="369"/>
      <c r="E417" s="320" t="s">
        <v>244</v>
      </c>
      <c r="F417" s="321"/>
      <c r="G417" s="321"/>
      <c r="H417" s="322"/>
      <c r="I417" s="361"/>
      <c r="J417" s="140">
        <f t="shared" si="13"/>
        <v>33</v>
      </c>
      <c r="K417" s="81" t="str">
        <f t="shared" si="14"/>
        <v/>
      </c>
      <c r="L417" s="147">
        <v>0</v>
      </c>
      <c r="M417" s="147">
        <v>18</v>
      </c>
      <c r="N417" s="147">
        <v>15</v>
      </c>
      <c r="O417" s="147">
        <v>0</v>
      </c>
      <c r="P417" s="147">
        <v>0</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0</v>
      </c>
      <c r="M418" s="147">
        <v>8</v>
      </c>
      <c r="N418" s="147">
        <v>18</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22</v>
      </c>
      <c r="K420" s="81" t="str">
        <f t="shared" si="14"/>
        <v/>
      </c>
      <c r="L420" s="147">
        <v>0</v>
      </c>
      <c r="M420" s="147">
        <v>21</v>
      </c>
      <c r="N420" s="147">
        <v>0</v>
      </c>
      <c r="O420" s="147">
        <v>0</v>
      </c>
      <c r="P420" s="147">
        <v>1</v>
      </c>
    </row>
    <row r="421" spans="1:22" s="83" customFormat="1" ht="34.5" customHeight="1">
      <c r="A421" s="251" t="s">
        <v>794</v>
      </c>
      <c r="B421" s="119"/>
      <c r="C421" s="369"/>
      <c r="D421" s="369"/>
      <c r="E421" s="320" t="s">
        <v>247</v>
      </c>
      <c r="F421" s="321"/>
      <c r="G421" s="321"/>
      <c r="H421" s="322"/>
      <c r="I421" s="361"/>
      <c r="J421" s="140">
        <f t="shared" si="13"/>
        <v>226</v>
      </c>
      <c r="K421" s="81" t="str">
        <f t="shared" si="14"/>
        <v/>
      </c>
      <c r="L421" s="147">
        <v>0</v>
      </c>
      <c r="M421" s="147">
        <v>40</v>
      </c>
      <c r="N421" s="147">
        <v>3</v>
      </c>
      <c r="O421" s="147">
        <v>12</v>
      </c>
      <c r="P421" s="147">
        <v>171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1052</v>
      </c>
      <c r="N428" s="66" t="s">
        <v>1055</v>
      </c>
      <c r="O428" s="66" t="s">
        <v>1058</v>
      </c>
      <c r="P428" s="66" t="s">
        <v>1061</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1056</v>
      </c>
      <c r="O429" s="70" t="s">
        <v>1059</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2162</v>
      </c>
      <c r="K430" s="193" t="str">
        <f>IF(OR(COUNTIF(L430:P430,"未確認")&gt;0,COUNTIF(L430:P430,"~*")&gt;0),"※","")</f>
        <v/>
      </c>
      <c r="L430" s="147">
        <v>1270</v>
      </c>
      <c r="M430" s="147">
        <v>512</v>
      </c>
      <c r="N430" s="147">
        <v>180</v>
      </c>
      <c r="O430" s="147">
        <v>17</v>
      </c>
      <c r="P430" s="147">
        <v>183</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0</v>
      </c>
      <c r="K431" s="193" t="str">
        <f>IF(OR(COUNTIF(L431:P431,"未確認")&gt;0,COUNTIF(L431:P431,"~*")&gt;0),"※","")</f>
        <v/>
      </c>
      <c r="L431" s="147">
        <v>0</v>
      </c>
      <c r="M431" s="147">
        <v>0</v>
      </c>
      <c r="N431" s="147">
        <v>0</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42</v>
      </c>
      <c r="K432" s="193" t="str">
        <f>IF(OR(COUNTIF(L432:P432,"未確認")&gt;0,COUNTIF(L432:P432,"~*")&gt;0),"※","")</f>
        <v/>
      </c>
      <c r="L432" s="147">
        <v>0</v>
      </c>
      <c r="M432" s="147">
        <v>9</v>
      </c>
      <c r="N432" s="147">
        <v>33</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1611</v>
      </c>
      <c r="K433" s="193" t="str">
        <f>IF(OR(COUNTIF(L433:P433,"未確認")&gt;0,COUNTIF(L433:P433,"~*")&gt;0),"※","")</f>
        <v/>
      </c>
      <c r="L433" s="147">
        <v>1270</v>
      </c>
      <c r="M433" s="147">
        <v>150</v>
      </c>
      <c r="N433" s="147">
        <v>3</v>
      </c>
      <c r="O433" s="147">
        <v>15</v>
      </c>
      <c r="P433" s="147">
        <v>173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509</v>
      </c>
      <c r="K434" s="193" t="str">
        <f>IF(OR(COUNTIF(L434:P434,"未確認")&gt;0,COUNTIF(L434:P434,"~*")&gt;0),"※","")</f>
        <v/>
      </c>
      <c r="L434" s="147">
        <v>0</v>
      </c>
      <c r="M434" s="147">
        <v>353</v>
      </c>
      <c r="N434" s="147">
        <v>144</v>
      </c>
      <c r="O434" s="147">
        <v>2</v>
      </c>
      <c r="P434" s="147">
        <v>10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1052</v>
      </c>
      <c r="N441" s="66" t="s">
        <v>1055</v>
      </c>
      <c r="O441" s="66" t="s">
        <v>1058</v>
      </c>
      <c r="P441" s="66" t="s">
        <v>1061</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1056</v>
      </c>
      <c r="O442" s="70" t="s">
        <v>1059</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1052</v>
      </c>
      <c r="N466" s="66" t="s">
        <v>1055</v>
      </c>
      <c r="O466" s="66" t="s">
        <v>1058</v>
      </c>
      <c r="P466" s="66" t="s">
        <v>1061</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1056</v>
      </c>
      <c r="O467" s="70" t="s">
        <v>1059</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41</v>
      </c>
      <c r="K468" s="201" t="str">
        <f t="shared" ref="K468:K475" si="16">IF(OR(COUNTIF(L468:P468,"未確認")&gt;0,COUNTIF(L468:P468,"*")&gt;0),"※","")</f>
        <v/>
      </c>
      <c r="L468" s="117">
        <v>24</v>
      </c>
      <c r="M468" s="117">
        <v>17</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t="s">
        <v>541</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32</v>
      </c>
      <c r="K479" s="201" t="str">
        <f t="shared" si="18"/>
        <v>※</v>
      </c>
      <c r="L479" s="117">
        <v>32</v>
      </c>
      <c r="M479" s="117" t="s">
        <v>541</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t="s">
        <v>541</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1052</v>
      </c>
      <c r="N502" s="66" t="s">
        <v>1055</v>
      </c>
      <c r="O502" s="66" t="s">
        <v>1058</v>
      </c>
      <c r="P502" s="66" t="s">
        <v>1061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1056</v>
      </c>
      <c r="O503" s="70" t="s">
        <v>1059</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v>0</v>
      </c>
      <c r="M504" s="117" t="s">
        <v>541</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1052</v>
      </c>
      <c r="N514" s="66" t="s">
        <v>1055</v>
      </c>
      <c r="O514" s="66" t="s">
        <v>1058</v>
      </c>
      <c r="P514" s="66" t="s">
        <v>1061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1056</v>
      </c>
      <c r="O515" s="70" t="s">
        <v>1059</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1052</v>
      </c>
      <c r="N520" s="66" t="s">
        <v>1055</v>
      </c>
      <c r="O520" s="66" t="s">
        <v>1058</v>
      </c>
      <c r="P520" s="66" t="s">
        <v>1061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1056</v>
      </c>
      <c r="O521" s="70" t="s">
        <v>1059</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1052</v>
      </c>
      <c r="N525" s="66" t="s">
        <v>1055</v>
      </c>
      <c r="O525" s="66" t="s">
        <v>1058</v>
      </c>
      <c r="P525" s="66" t="s">
        <v>1061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1056</v>
      </c>
      <c r="O526" s="70" t="s">
        <v>1059</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66</v>
      </c>
      <c r="K527" s="201" t="str">
        <f>IF(OR(COUNTIF(L527:P527,"未確認")&gt;0,COUNTIF(L527:P527,"*")&gt;0),"※","")</f>
        <v/>
      </c>
      <c r="L527" s="117">
        <v>66</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1052</v>
      </c>
      <c r="N530" s="66" t="s">
        <v>1055</v>
      </c>
      <c r="O530" s="66" t="s">
        <v>1058</v>
      </c>
      <c r="P530" s="66" t="s">
        <v>1061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1056</v>
      </c>
      <c r="O531" s="70" t="s">
        <v>1059</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1052</v>
      </c>
      <c r="N543" s="66" t="s">
        <v>1055</v>
      </c>
      <c r="O543" s="66" t="s">
        <v>1058</v>
      </c>
      <c r="P543" s="66" t="s">
        <v>1061</v>
      </c>
    </row>
    <row r="544" spans="1:22" s="1" customFormat="1" ht="20.25" customHeight="1">
      <c r="A544" s="243"/>
      <c r="C544" s="62"/>
      <c r="D544" s="3"/>
      <c r="E544" s="3"/>
      <c r="F544" s="3"/>
      <c r="G544" s="3"/>
      <c r="H544" s="287"/>
      <c r="I544" s="67" t="s">
        <v>36</v>
      </c>
      <c r="J544" s="68"/>
      <c r="K544" s="186"/>
      <c r="L544" s="70" t="s">
        <v>1048</v>
      </c>
      <c r="M544" s="70" t="s">
        <v>1048</v>
      </c>
      <c r="N544" s="70" t="s">
        <v>1056</v>
      </c>
      <c r="O544" s="70" t="s">
        <v>1059</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1054</v>
      </c>
      <c r="O558" s="211" t="s">
        <v>1054</v>
      </c>
      <c r="P558" s="211" t="s">
        <v>1054</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35.299999999999997</v>
      </c>
      <c r="M560" s="211">
        <v>28.6</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35.299999999999997</v>
      </c>
      <c r="M561" s="211">
        <v>18.399999999999999</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11.8</v>
      </c>
      <c r="M562" s="211">
        <v>15.1</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11.8</v>
      </c>
      <c r="M563" s="211">
        <v>3.4</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47.1</v>
      </c>
      <c r="M564" s="211">
        <v>2.5</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0</v>
      </c>
      <c r="M565" s="211">
        <v>8.1</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70.599999999999994</v>
      </c>
      <c r="M566" s="211">
        <v>25.7</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31.7</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22.5</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v>0</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11.7</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0.8</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v>0</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1052</v>
      </c>
      <c r="N588" s="66" t="s">
        <v>1055</v>
      </c>
      <c r="O588" s="66" t="s">
        <v>1058</v>
      </c>
      <c r="P588" s="66" t="s">
        <v>1061</v>
      </c>
    </row>
    <row r="589" spans="1:22" s="1" customFormat="1" ht="20.25" customHeight="1">
      <c r="A589" s="243"/>
      <c r="C589" s="62"/>
      <c r="D589" s="3"/>
      <c r="E589" s="3"/>
      <c r="F589" s="3"/>
      <c r="G589" s="3"/>
      <c r="H589" s="287"/>
      <c r="I589" s="67" t="s">
        <v>36</v>
      </c>
      <c r="J589" s="68"/>
      <c r="K589" s="186"/>
      <c r="L589" s="70" t="s">
        <v>1048</v>
      </c>
      <c r="M589" s="70" t="s">
        <v>1048</v>
      </c>
      <c r="N589" s="70" t="s">
        <v>1056</v>
      </c>
      <c r="O589" s="70" t="s">
        <v>1059</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712</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223</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43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1052</v>
      </c>
      <c r="N611" s="66" t="s">
        <v>1055</v>
      </c>
      <c r="O611" s="66" t="s">
        <v>1058</v>
      </c>
      <c r="P611" s="66" t="s">
        <v>1061</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1056</v>
      </c>
      <c r="O612" s="70" t="s">
        <v>1059</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1052</v>
      </c>
      <c r="N629" s="66" t="s">
        <v>1055</v>
      </c>
      <c r="O629" s="66" t="s">
        <v>1058</v>
      </c>
      <c r="P629" s="66" t="s">
        <v>1061</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1056</v>
      </c>
      <c r="O630" s="70" t="s">
        <v>1059</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c r="P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v>0</v>
      </c>
      <c r="M633" s="117" t="s">
        <v>541</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12</v>
      </c>
      <c r="K637" s="201" t="str">
        <f t="shared" si="31"/>
        <v>※</v>
      </c>
      <c r="L637" s="117">
        <v>0</v>
      </c>
      <c r="M637" s="117" t="s">
        <v>541</v>
      </c>
      <c r="N637" s="117" t="s">
        <v>541</v>
      </c>
      <c r="O637" s="117">
        <v>12</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1052</v>
      </c>
      <c r="N644" s="66" t="s">
        <v>1055</v>
      </c>
      <c r="O644" s="66" t="s">
        <v>1058</v>
      </c>
      <c r="P644" s="66" t="s">
        <v>1061</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1056</v>
      </c>
      <c r="O645" s="70" t="s">
        <v>1059</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110</v>
      </c>
      <c r="K646" s="201" t="str">
        <f t="shared" ref="K646:K660" si="33">IF(OR(COUNTIF(L646:P646,"未確認")&gt;0,COUNTIF(L646:P646,"*")&gt;0),"※","")</f>
        <v/>
      </c>
      <c r="L646" s="117">
        <v>0</v>
      </c>
      <c r="M646" s="117">
        <v>24</v>
      </c>
      <c r="N646" s="117">
        <v>51</v>
      </c>
      <c r="O646" s="117">
        <v>35</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61</v>
      </c>
      <c r="K648" s="201" t="str">
        <f t="shared" si="33"/>
        <v>※</v>
      </c>
      <c r="L648" s="117">
        <v>0</v>
      </c>
      <c r="M648" s="117" t="s">
        <v>541</v>
      </c>
      <c r="N648" s="117">
        <v>33</v>
      </c>
      <c r="O648" s="117">
        <v>28</v>
      </c>
      <c r="P648" s="117">
        <v>0</v>
      </c>
    </row>
    <row r="649" spans="1:22" s="118" customFormat="1" ht="70" customHeight="1">
      <c r="A649" s="252" t="s">
        <v>928</v>
      </c>
      <c r="B649" s="84"/>
      <c r="C649" s="295"/>
      <c r="D649" s="297"/>
      <c r="E649" s="320" t="s">
        <v>940</v>
      </c>
      <c r="F649" s="321"/>
      <c r="G649" s="321"/>
      <c r="H649" s="322"/>
      <c r="I649" s="122" t="s">
        <v>456</v>
      </c>
      <c r="J649" s="116">
        <f t="shared" si="32"/>
        <v>12</v>
      </c>
      <c r="K649" s="201" t="str">
        <f t="shared" si="33"/>
        <v>※</v>
      </c>
      <c r="L649" s="117">
        <v>0</v>
      </c>
      <c r="M649" s="117">
        <v>12</v>
      </c>
      <c r="N649" s="117" t="s">
        <v>541</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0</v>
      </c>
      <c r="M650" s="117" t="s">
        <v>541</v>
      </c>
      <c r="N650" s="117">
        <v>17</v>
      </c>
      <c r="O650" s="117" t="s">
        <v>541</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25</v>
      </c>
      <c r="K655" s="201" t="str">
        <f t="shared" si="33"/>
        <v/>
      </c>
      <c r="L655" s="117">
        <v>0</v>
      </c>
      <c r="M655" s="117">
        <v>15</v>
      </c>
      <c r="N655" s="117">
        <v>10</v>
      </c>
      <c r="O655" s="117">
        <v>0</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c r="N657" s="117">
        <v>0</v>
      </c>
      <c r="O657" s="117">
        <v>0</v>
      </c>
      <c r="P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52</v>
      </c>
      <c r="K659" s="201" t="str">
        <f t="shared" si="33"/>
        <v/>
      </c>
      <c r="L659" s="117">
        <v>0</v>
      </c>
      <c r="M659" s="117">
        <v>0</v>
      </c>
      <c r="N659" s="117">
        <v>52</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1052</v>
      </c>
      <c r="N665" s="66" t="s">
        <v>1055</v>
      </c>
      <c r="O665" s="66" t="s">
        <v>1058</v>
      </c>
      <c r="P665" s="66" t="s">
        <v>1061</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1056</v>
      </c>
      <c r="O666" s="70" t="s">
        <v>1059</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6.2</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185</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46</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26</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84</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75</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24.9</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1052</v>
      </c>
      <c r="N681" s="66" t="s">
        <v>1055</v>
      </c>
      <c r="O681" s="66" t="s">
        <v>1058</v>
      </c>
      <c r="P681" s="66" t="s">
        <v>1061</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1056</v>
      </c>
      <c r="O682" s="70" t="s">
        <v>1059</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1052</v>
      </c>
      <c r="N691" s="66" t="s">
        <v>1055</v>
      </c>
      <c r="O691" s="66" t="s">
        <v>1058</v>
      </c>
      <c r="P691" s="66" t="s">
        <v>1061</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1056</v>
      </c>
      <c r="O692" s="70" t="s">
        <v>1059</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1052</v>
      </c>
      <c r="N704" s="66" t="s">
        <v>1055</v>
      </c>
      <c r="O704" s="66" t="s">
        <v>1058</v>
      </c>
      <c r="P704" s="66" t="s">
        <v>1061</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1056</v>
      </c>
      <c r="O705" s="70" t="s">
        <v>1059</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99F199D-DEDF-4CB6-910E-5FCBC8B58ED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2019-12-23T01:03:24Z</dcterms:modified>
</cp:coreProperties>
</file>