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88271703-EA70-49ED-BAE7-B277C2218341}"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<sst xmlns="http://schemas.openxmlformats.org/spreadsheetml/2006/main" count="3501" uniqueCount="1065">
  <si>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</si>
  <si>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</si>
  <si>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</si>
  <si>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</si>
  <si>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</si>
  <si>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</si>
  <si>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</si>
  <si>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</si>
  <si>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</si>
  <si>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</si>
  <si>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</si>
  <si>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</si>
  <si>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</si>
  <si>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</si>
  <si>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</si>
  <si>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</si>
  <si>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</si>
  <si>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</si>
  <si>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</si>
  <si>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</si>
  <si>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</si>
  <si>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</si>
  <si>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</si>
  <si>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</si>
  <si>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</si>
  <si>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</si>
  <si>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</si>
  <si>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</si>
  <si>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</si>
  <si>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</si>
  <si>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</si>
  <si>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</si>
  <si>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</si>
  <si>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</si>
  <si>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</si>
  <si>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</si>
  <si>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</si>
  <si>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</si>
  <si>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</si>
  <si>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</si>
  <si>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</si>
  <si>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</si>
  <si>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</si>
  <si>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</si>
  <si>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</si>
  <si>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</si>
  <si>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</si>
  <si>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</si>
  <si>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</si>
  <si>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</si>
  <si>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</si>
  <si>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</si>
  <si>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</si>
  <si>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</si>
  <si>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</si>
  <si>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</si>
  <si>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</si>
  <si>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</si>
  <si>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</si>
  <si>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</si>
  <si>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</si>
  <si>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</si>
  <si>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</si>
  <si>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</si>
  <si>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</si>
  <si>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</si>
  <si>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</si>
  <si>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</si>
  <si>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</si>
  <si>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</si>
  <si>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</si>
  <si>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</si>
  <si>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</si>
  <si>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</si>
  <si>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</si>
  <si>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</si>
  <si>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</si>
  <si>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</si>
  <si>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</si>
  <si>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</si>
  <si>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</si>
  <si>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</si>
  <si>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</si>
  <si>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</si>
  <si>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</si>
  <si>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</si>
  <si>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</si>
  <si>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</si>
  <si>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</si>
  <si>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</si>
  <si>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</si>
  <si>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</si>
  <si>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</si>
  <si>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</si>
  <si>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</si>
  <si>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</si>
  <si>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</si>
  <si>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</si>
  <si>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</si>
  <si>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</si>
  <si>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</si>
  <si>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</si>
  <si>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</si>
  <si>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</si>
  <si>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</si>
  <si>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</si>
  <si>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</si>
  <si>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</si>
  <si>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</si>
  <si>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</si>
  <si>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</si>
  <si>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</si>
  <si>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</si>
  <si>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</si>
  <si>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</si>
  <si>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</si>
  <si>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</si>
  <si>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</si>
  <si>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</si>
  <si>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</si>
  <si>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</si>
  <si>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</si>
  <si>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</si>
  <si>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</si>
  <si>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</si>
  <si>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</si>
  <si>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</si>
  <si>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</si>
  <si>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</si>
  <si>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</si>
  <si>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</si>
  <si>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</si>
  <si>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</si>
  <si>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</si>
  <si>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</si>
  <si>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</si>
  <si>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</si>
  <si>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</si>
  <si>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</si>
  <si>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</si>
  <si>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</si>
  <si>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</si>
  <si>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</si>
  <si>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</si>
  <si>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</si>
  <si>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</si>
  <si>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</si>
  <si>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</si>
  <si>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</si>
  <si>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</si>
  <si>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</si>
  <si>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</si>
  <si>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</si>
  <si>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</si>
  <si>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</si>
  <si>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</si>
  <si>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</si>
  <si>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</si>
  <si>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</si>
  <si>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</si>
  <si>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</si>
  <si>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</si>
  <si>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</si>
  <si>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</si>
  <si>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</si>
  <si>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</si>
  <si>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</si>
  <si>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</si>
  <si>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</si>
  <si>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</si>
  <si>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</si>
  <si>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</si>
  <si>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</si>
  <si>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</si>
  <si>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</si>
  <si>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</si>
  <si>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</si>
  <si>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</si>
  <si>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</si>
  <si>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</si>
  <si>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</si>
  <si>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</si>
  <si>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</si>
  <si>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</si>
  <si>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</si>
  <si>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</si>
  <si>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</si>
  <si>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</si>
  <si>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</si>
  <si>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</si>
  <si>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</si>
  <si>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</si>
  <si>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</si>
  <si>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</si>
  <si>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</si>
  <si>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</si>
  <si>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</si>
  <si>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</si>
  <si>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</si>
  <si>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</si>
  <si>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</si>
  <si>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</si>
  <si>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</si>
  <si>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</si>
  <si>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</si>
  <si>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</si>
  <si>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</si>
  <si>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</si>
  <si>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</si>
  <si>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</si>
  <si>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</si>
  <si>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</si>
  <si>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</si>
  <si>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</si>
  <si>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</si>
  <si>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</si>
  <si>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</si>
  <si>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</si>
  <si>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</si>
  <si>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</si>
  <si>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</si>
  <si>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</si>
  <si>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</si>
  <si>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</si>
  <si>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</si>
  <si>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</si>
  <si>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</si>
  <si>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</si>
  <si>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</si>
  <si>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</si>
  <si>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</si>
  <si>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</si>
  <si>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</si>
  <si>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</si>
  <si>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</si>
  <si>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</si>
  <si>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</si>
  <si>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</si>
  <si>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</si>
  <si>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</si>
  <si>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</si>
  <si>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</si>
  <si>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</si>
  <si>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</si>
  <si>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</si>
  <si>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</si>
  <si>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</si>
  <si>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</si>
  <si>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</si>
  <si>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</si>
  <si>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</si>
  <si>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</si>
  <si>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</si>
  <si>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</si>
  <si>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</si>
  <si>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</si>
  <si>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</si>
  <si>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</si>
  <si>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</si>
  <si>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</si>
  <si>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</si>
  <si>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</si>
  <si>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</si>
  <si>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</si>
  <si>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</si>
  <si>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</si>
  <si>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</si>
  <si>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</si>
  <si>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</si>
  <si>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</si>
  <si>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</si>
  <si>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</si>
  <si>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</si>
  <si>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</si>
  <si>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</si>
  <si>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</si>
  <si>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</si>
  <si>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</si>
  <si>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</si>
  <si>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</si>
  <si>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</si>
  <si>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</si>
  <si>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</si>
  <si>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</si>
  <si>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</si>
  <si>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</si>
  <si>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</si>
  <si>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</si>
  <si>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</si>
  <si>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</si>
  <si>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</si>
  <si>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</si>
  <si>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</si>
  <si>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</si>
  <si>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</si>
  <si>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</si>
  <si>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</si>
  <si>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</si>
  <si>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</si>
  <si>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</si>
  <si>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</si>
  <si>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</si>
  <si>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</si>
  <si>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</si>
  <si>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</si>
  <si>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</si>
  <si>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</si>
  <si>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</si>
  <si>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</si>
  <si>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</si>
  <si>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</si>
  <si>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</si>
  <si>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</si>
  <si>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</si>
  <si>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</si>
  <si>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</si>
  <si>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</si>
  <si>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</si>
  <si>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</si>
  <si>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</si>
  <si>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</si>
  <si>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</si>
  <si>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</si>
  <si>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</si>
  <si>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</si>
  <si>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</si>
  <si>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</si>
  <si>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</si>
  <si>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</si>
  <si>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</si>
  <si>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</si>
  <si>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</si>
  <si>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</si>
  <si>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</si>
  <si>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</si>
  <si>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</si>
  <si>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</si>
  <si>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</si>
  <si>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</si>
  <si>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</si>
  <si>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</si>
  <si>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</si>
  <si>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</si>
  <si>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</si>
  <si>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</si>
  <si>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</si>
  <si>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</si>
  <si>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</si>
  <si>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</si>
  <si>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</si>
  <si>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</si>
  <si>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</si>
  <si>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</si>
  <si>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</si>
  <si>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</si>
  <si>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</si>
  <si>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</si>
  <si>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</si>
  <si>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</si>
  <si>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</si>
  <si>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</si>
  <si>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</si>
  <si>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</si>
  <si>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</si>
  <si>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</si>
  <si>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</si>
  <si>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</si>
  <si>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</si>
  <si>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</si>
  <si>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</si>
  <si>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</si>
  <si>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</si>
  <si>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</si>
  <si>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</si>
  <si>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</si>
  <si>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</si>
  <si>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</si>
  <si>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</si>
  <si>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</si>
  <si>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</si>
  <si>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</si>
  <si>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</si>
  <si>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</si>
  <si>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</si>
  <si>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</si>
  <si>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</si>
  <si>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</si>
  <si>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</si>
  <si>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</si>
  <si>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</si>
  <si>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</si>
  <si>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</si>
  <si>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</si>
  <si>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</si>
  <si>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</si>
  <si>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</si>
  <si>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</si>
  <si>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</si>
  <si>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</si>
  <si>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</si>
  <si>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</si>
  <si>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</si>
  <si>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</si>
  <si>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</si>
  <si>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</si>
  <si>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</si>
  <si>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</si>
  <si>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</si>
  <si>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</si>
  <si>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</si>
  <si>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</si>
  <si>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</si>
  <si>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</si>
  <si>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</si>
  <si>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</si>
  <si>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</si>
  <si>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</si>
  <si>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</si>
  <si>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</si>
  <si>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</si>
  <si>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</si>
  <si>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</si>
  <si>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</si>
  <si>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</si>
  <si>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</si>
  <si>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</si>
  <si>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</si>
  <si>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</si>
  <si>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</si>
  <si>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</si>
  <si>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</si>
  <si>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</si>
  <si>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</si>
  <si>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</si>
  <si>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</si>
  <si>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</si>
  <si>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</si>
  <si>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</si>
  <si>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</si>
  <si>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</si>
  <si>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</si>
  <si>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</si>
  <si>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</si>
  <si>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</si>
  <si>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</si>
  <si>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</si>
  <si>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</si>
  <si>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</si>
  <si>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</si>
  <si>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</si>
  <si>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</si>
  <si>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</si>
  <si>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</si>
  <si>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</si>
  <si>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</si>
  <si>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</si>
  <si>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</si>
  <si>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</si>
  <si>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</si>
  <si>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</si>
  <si>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</si>
  <si>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</si>
  <si>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</si>
  <si>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</si>
  <si>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</si>
  <si>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</si>
  <si>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</si>
  <si>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</si>
  <si>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</si>
  <si>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</si>
  <si>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</si>
  <si>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</si>
  <si>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</si>
  <si>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</si>
  <si>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</si>
  <si>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</si>
  <si>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</si>
  <si>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</si>
  <si>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</si>
  <si>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</si>
  <si>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</si>
  <si>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</si>
  <si>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</si>
  <si>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</si>
  <si>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</si>
  <si>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</si>
  <si>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</si>
  <si>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</si>
  <si>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</si>
  <si>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</si>
  <si>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</si>
  <si>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</si>
  <si>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</si>
  <si>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</si>
  <si>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</si>
  <si>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</si>
  <si>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</si>
  <si>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</si>
  <si>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</si>
  <si>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</si>
  <si>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</si>
  <si>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</si>
  <si>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</si>
  <si>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</si>
  <si>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</si>
  <si>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</si>
  <si>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</si>
  <si>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</si>
  <si>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</si>
  <si>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</si>
  <si>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</si>
  <si>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</si>
  <si>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</si>
  <si>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</si>
  <si>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</si>
  <si>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</si>
  <si>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</si>
  <si>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</si>
  <si>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</si>
  <si>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</si>
  <si>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</si>
  <si>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</si>
  <si>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</si>
  <si>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</si>
  <si>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</si>
  <si>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</si>
  <si>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</si>
  <si>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</si>
  <si>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</si>
  <si>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</si>
  <si>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</si>
  <si>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</si>
  <si>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</si>
  <si>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</si>
  <si>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</si>
  <si>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</si>
  <si>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</si>
  <si>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</si>
  <si>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</si>
  <si>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</si>
  <si>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</si>
  <si>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</si>
  <si>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</si>
  <si>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</si>
  <si>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</si>
  <si>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</si>
  <si>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</si>
  <si>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</si>
  <si>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</si>
  <si>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</si>
  <si>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</si>
  <si>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</si>
  <si>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</si>
  <si>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</si>
  <si>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</si>
  <si>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</si>
  <si>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</si>
  <si>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</si>
  <si>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</si>
  <si>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</si>
  <si>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</si>
  <si>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</si>
  <si>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</si>
  <si>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</si>
  <si>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</si>
  <si>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</si>
  <si>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</si>
  <si>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</si>
  <si>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</si>
  <si>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</si>
  <si>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</si>
  <si>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</si>
  <si>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</si>
  <si>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</si>
  <si>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</si>
  <si>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</si>
  <si>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</si>
  <si>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</si>
  <si>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</si>
  <si>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</si>
  <si>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</si>
  <si>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</si>
  <si>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</si>
  <si>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</si>
  <si>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</si>
  <si>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</si>
  <si>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</si>
  <si>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</si>
  <si>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</si>
  <si>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</si>
  <si>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</si>
  <si>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</si>
  <si>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</si>
  <si>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</si>
  <si>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</si>
  <si>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</si>
  <si>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</si>
  <si>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</si>
  <si>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</si>
  <si>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</si>
  <si>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</si>
  <si>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</si>
  <si>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</si>
  <si>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</si>
  <si>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</si>
  <si>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</si>
  <si>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</si>
  <si>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</si>
  <si>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</si>
  <si>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</si>
  <si>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</si>
  <si>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</si>
  <si>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</si>
  <si>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</si>
  <si>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</si>
  <si>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</si>
  <si>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</si>
  <si>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</si>
  <si>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</si>
  <si>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</si>
  <si>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</si>
  <si>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</si>
  <si>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</si>
  <si>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</si>
  <si>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</si>
  <si>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</si>
  <si>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</si>
  <si>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</si>
  <si>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</si>
  <si>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</si>
  <si>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</si>
  <si>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</si>
  <si>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</si>
  <si>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</si>
  <si>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</si>
  <si>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</si>
  <si>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</si>
  <si>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</si>
  <si>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</si>
  <si>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</si>
  <si>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</si>
  <si>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</si>
  <si>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</si>
  <si>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</si>
  <si>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</si>
  <si>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</si>
  <si>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</si>
  <si>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</si>
  <si>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</si>
  <si>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</si>
  <si>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</si>
  <si>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</si>
  <si>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</si>
  <si>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</si>
  <si>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</si>
  <si>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</si>
  <si>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</si>
  <si>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</si>
  <si>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</si>
  <si>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</si>
  <si>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</si>
  <si>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</si>
  <si>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</si>
  <si>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</si>
  <si>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</si>
  <si>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</si>
  <si>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</si>
  <si>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</si>
  <si>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</si>
  <si>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</si>
  <si>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</si>
  <si>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</si>
  <si>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</si>
  <si>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</si>
  <si>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</si>
  <si>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</si>
  <si>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</si>
  <si>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</si>
  <si>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</si>
  <si>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</si>
  <si>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</si>
  <si>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</si>
  <si>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</si>
  <si>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</si>
  <si>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</si>
  <si>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</si>
  <si>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</si>
  <si>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</si>
  <si>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</si>
  <si>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</si>
  <si>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</si>
  <si>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</si>
  <si>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</si>
  <si>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</si>
  <si>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</si>
  <si>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</si>
  <si>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</si>
  <si>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</si>
  <si>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</si>
  <si>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</si>
  <si>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</si>
  <si>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</si>
  <si>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</si>
  <si>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</si>
  <si>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</si>
  <si>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</si>
  <si>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</si>
  <si>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</si>
  <si>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</si>
  <si>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</si>
  <si>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</si>
  <si>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</si>
  <si>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</si>
  <si>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</si>
  <si>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</si>
  <si>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</si>
  <si>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</si>
  <si>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</si>
  <si>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</si>
  <si>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</si>
  <si>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</si>
  <si>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</si>
  <si>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</si>
  <si>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</si>
  <si>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</si>
  <si>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</si>
  <si>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</si>
  <si>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</si>
  <si>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</si>
  <si>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</si>
  <si>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</si>
  <si>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</si>
  <si>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</si>
  <si>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</si>
  <si>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</si>
  <si>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</si>
  <si>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</si>
  <si>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</si>
  <si>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</si>
  <si>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</si>
  <si>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</si>
  <si>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</si>
  <si>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</si>
  <si>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</si>
  <si>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</si>
  <si>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</si>
  <si>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</si>
  <si>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</si>
  <si>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</si>
  <si>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</si>
  <si>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</si>
  <si>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</si>
  <si>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</si>
  <si>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</si>
  <si>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</si>
  <si>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</si>
  <si>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</si>
  <si>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</si>
  <si>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</si>
  <si>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</si>
  <si>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</si>
  <si>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</si>
  <si>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</si>
  <si>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</si>
  <si>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</si>
  <si>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</si>
  <si>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</si>
  <si>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</si>
  <si>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</si>
  <si>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</si>
  <si>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</si>
  <si>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</si>
  <si>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</si>
  <si>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</si>
  <si>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</si>
  <si>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</si>
  <si>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</si>
  <si>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</si>
  <si>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</si>
  <si>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</si>
  <si>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</si>
  <si>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</si>
  <si>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</si>
  <si>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</si>
  <si>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</si>
  <si>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</si>
  <si>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</si>
  <si>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</si>
  <si>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</si>
  <si>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</si>
  <si>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</si>
  <si>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</si>
  <si>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</si>
  <si>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</si>
  <si>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</si>
  <si>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</si>
  <si>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</si>
  <si>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</si>
  <si>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</si>
  <si>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</si>
  <si>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</si>
  <si>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</si>
  <si>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</si>
  <si>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</si>
  <si>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</si>
  <si>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</si>
  <si>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</si>
  <si>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</si>
  <si>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</si>
  <si>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</si>
  <si>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</si>
  <si>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</si>
  <si>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</si>
  <si>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</si>
  <si>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</si>
  <si>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</si>
  <si>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</si>
  <si>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</si>
  <si>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</si>
  <si>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</si>
  <si>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</si>
  <si>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</si>
  <si>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</si>
  <si>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</si>
  <si>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</si>
  <si>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</si>
  <si>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</si>
  <si>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</si>
  <si>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</si>
  <si>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</si>
  <si>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</si>
  <si>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</si>
  <si>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</si>
  <si>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</si>
  <si>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</si>
  <si>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</si>
  <si>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</si>
  <si>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</si>
  <si>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</si>
  <si>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</si>
  <si>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</si>
  <si>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</si>
  <si>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</si>
  <si>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</si>
  <si>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</si>
  <si>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</si>
  <si>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</si>
  <si>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</si>
  <si>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</si>
  <si>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</si>
  <si>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</si>
  <si>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</si>
  <si>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</si>
  <si>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</si>
  <si>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</si>
  <si>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</si>
  <si>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</si>
  <si>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</si>
  <si>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</si>
  <si>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</si>
  <si>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</si>
  <si>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</si>
  <si>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</si>
  <si>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</si>
  <si>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</si>
  <si>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</si>
  <si>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</si>
  <si>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</si>
  <si>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</si>
  <si>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</si>
  <si>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</si>
  <si>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</si>
  <si>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</si>
  <si>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</si>
  <si>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</si>
  <si>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</si>
  <si>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</si>
  <si>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</si>
  <si>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</si>
  <si>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</si>
  <si>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</si>
  <si>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</si>
  <si>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</si>
  <si>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</si>
  <si>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</si>
  <si>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</si>
  <si>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</si>
  <si>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</si>
  <si>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</si>
  <si>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</si>
  <si>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</si>
  <si>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</si>
  <si>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</si>
  <si>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</si>
  <si>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</si>
  <si>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</si>
  <si>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</si>
  <si>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</si>
  <si>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</si>
  <si>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</si>
  <si>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</si>
  <si>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</si>
  <si>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</si>
  <si>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</si>
  <si>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</si>
  <si>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</si>
  <si>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</si>
  <si>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</si>
  <si>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</si>
  <si>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</si>
  <si>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</si>
  <si>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</si>
  <si>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</si>
  <si>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</si>
  <si>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</si>
  <si>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</si>
  <si>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</si>
  <si>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</si>
  <si>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</si>
  <si>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</si>
  <si>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</si>
  <si>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</si>
  <si>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</si>
  <si>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</si>
  <si>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</si>
  <si>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</si>
  <si>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</si>
  <si>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</si>
  <si>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</si>
  <si>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</si>
  <si>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</si>
  <si>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</si>
  <si>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</si>
  <si>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</si>
  <si>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</si>
  <si>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</si>
  <si>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</si>
  <si>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</si>
  <si>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</si>
  <si>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</si>
  <si>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</si>
  <si>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</si>
  <si>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</si>
  <si>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</si>
  <si>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</si>
  <si>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</si>
  <si>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</si>
  <si>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</si>
  <si>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</si>
  <si>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</si>
  <si>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</si>
  <si>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</si>
  <si>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</si>
  <si>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</si>
  <si>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</si>
  <si>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</si>
  <si>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</si>
  <si>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</si>
  <si>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</si>
  <si>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</si>
  <si>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</si>
  <si>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</si>
  <si>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</si>
  <si>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</si>
  <si>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</si>
  <si>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</si>
  <si>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</si>
  <si>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</si>
  <si>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</si>
  <si>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</si>
  <si>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</si>
  <si>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</si>
  <si>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</si>
  <si>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</si>
  <si>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</si>
  <si>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</si>
  <si>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</si>
  <si>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</si>
  <si>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</si>
  <si>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</si>
  <si>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</si>
  <si>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</si>
  <si>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</si>
  <si>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</si>
  <si>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</si>
  <si>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</si>
  <si>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</si>
  <si>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</si>
  <si>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</si>
  <si>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</si>
  <si>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</si>
  <si>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</si>
  <si>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</si>
  <si>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</si>
  <si>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</si>
  <si>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</si>
  <si>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</si>
  <si>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</si>
  <si>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</si>
  <si>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</si>
  <si>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</si>
  <si>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</si>
  <si>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</si>
  <si>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</si>
  <si>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</si>
  <si>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</si>
  <si>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</si>
  <si>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</si>
  <si>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</si>
  <si>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</si>
  <si>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</si>
  <si>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</si>
  <si>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</si>
  <si>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</si>
  <si>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</si>
  <si>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</si>
  <si>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</si>
  <si>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</si>
  <si>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</si>
  <si>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</si>
  <si>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</si>
  <si>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</si>
  <si>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</si>
  <si>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</si>
  <si>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</si>
  <si>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</si>
  <si>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</si>
  <si>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</si>
  <si>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</si>
  <si>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</si>
  <si>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</si>
  <si>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</si>
  <si>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</si>
  <si>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</si>
  <si>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</si>
  <si>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</si>
  <si>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</si>
  <si>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小山田記念温泉病院</t>
    <phoneticPr fontId="3"/>
  </si>
  <si>
    <t>〒512-1111 四日市市山田町５５３８番地の１</t>
    <phoneticPr fontId="3"/>
  </si>
  <si>
    <t>〇</t>
  </si>
  <si>
    <t>医療法人</t>
  </si>
  <si>
    <t>複数の診療科で活用</t>
  </si>
  <si>
    <t>内科</t>
  </si>
  <si>
    <t>整形外科</t>
  </si>
  <si>
    <t>神経内科</t>
  </si>
  <si>
    <t>ＤＰＣ病院ではない</t>
  </si>
  <si>
    <t>有</t>
  </si>
  <si>
    <t>-</t>
    <phoneticPr fontId="3"/>
  </si>
  <si>
    <t>３Ａ</t>
  </si>
  <si>
    <t>回復期機能</t>
  </si>
  <si>
    <t>リハビリテーション科</t>
  </si>
  <si>
    <t>回復期ﾘﾊﾋﾞﾘﾃｰｼｮﾝ病棟入院料１</t>
  </si>
  <si>
    <t>体制強化加算１の届出有り</t>
  </si>
  <si>
    <t>５Ａ</t>
  </si>
  <si>
    <t>眼科</t>
  </si>
  <si>
    <t>地域包括ケア病棟入院料４</t>
  </si>
  <si>
    <t>４Ａ</t>
  </si>
  <si>
    <t>回復期ﾘﾊﾋﾞﾘﾃｰｼｮﾝ病棟入院料３</t>
  </si>
  <si>
    <t>５Ｂ</t>
  </si>
  <si>
    <t>障害者施設等13対１入院基本料</t>
  </si>
  <si>
    <t>３Ｂ</t>
  </si>
  <si>
    <t>慢性期機能</t>
  </si>
  <si>
    <t>療養病棟入院料１</t>
  </si>
  <si>
    <t>６Ａ</t>
  </si>
  <si>
    <t>４Ｂ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</si>
</sst>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1053</v>
      </c>
      <c r="N9" s="282" t="s">
        <v>1056</v>
      </c>
      <c r="O9" s="282" t="s">
        <v>1058</v>
      </c>
      <c r="P9" s="282" t="s">
        <v>1060</v>
      </c>
      <c r="Q9" s="282" t="s">
        <v>1063</v>
      </c>
      <c r="R9" s="282" t="s">
        <v>1064</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c r="O12" s="29" t="s">
        <v>1039</v>
      </c>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t="s">
        <v>1039</v>
      </c>
      <c r="Q13" s="28" t="s">
        <v>1039</v>
      </c>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1053</v>
      </c>
      <c r="N22" s="282" t="s">
        <v>1056</v>
      </c>
      <c r="O22" s="282" t="s">
        <v>1058</v>
      </c>
      <c r="P22" s="282" t="s">
        <v>1060</v>
      </c>
      <c r="Q22" s="282" t="s">
        <v>1063</v>
      </c>
      <c r="R22" s="282" t="s">
        <v>1064</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c r="O25" s="29" t="s">
        <v>1039</v>
      </c>
      <c r="P25" s="29"/>
      <c r="Q25" s="29"/>
      <c r="R25" s="29"/>
    </row>
    <row r="26" spans="1:22" s="21" customFormat="1" ht="34.5" customHeight="1">
      <c r="A26" s="244" t="s">
        <v>607</v>
      </c>
      <c r="B26" s="17"/>
      <c r="C26" s="19"/>
      <c r="D26" s="19"/>
      <c r="E26" s="19"/>
      <c r="F26" s="19"/>
      <c r="G26" s="19"/>
      <c r="H26" s="20"/>
      <c r="I26" s="303" t="s">
        <v>5</v>
      </c>
      <c r="J26" s="304"/>
      <c r="K26" s="305"/>
      <c r="L26" s="28"/>
      <c r="M26" s="28"/>
      <c r="N26" s="28"/>
      <c r="O26" s="28"/>
      <c r="P26" s="28" t="s">
        <v>1039</v>
      </c>
      <c r="Q26" s="28" t="s">
        <v>1039</v>
      </c>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1053</v>
      </c>
      <c r="N35" s="282" t="s">
        <v>1056</v>
      </c>
      <c r="O35" s="282" t="s">
        <v>1058</v>
      </c>
      <c r="P35" s="282" t="s">
        <v>1060</v>
      </c>
      <c r="Q35" s="282" t="s">
        <v>1063</v>
      </c>
      <c r="R35" s="282" t="s">
        <v>1064</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1053</v>
      </c>
      <c r="N44" s="282" t="s">
        <v>1056</v>
      </c>
      <c r="O44" s="282" t="s">
        <v>1058</v>
      </c>
      <c r="P44" s="282" t="s">
        <v>1060</v>
      </c>
      <c r="Q44" s="282" t="s">
        <v>1063</v>
      </c>
      <c r="R44" s="282" t="s">
        <v>1064</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1048</v>
      </c>
      <c r="M89" s="262" t="s">
        <v>1053</v>
      </c>
      <c r="N89" s="262" t="s">
        <v>1056</v>
      </c>
      <c r="O89" s="262" t="s">
        <v>1058</v>
      </c>
      <c r="P89" s="262" t="s">
        <v>1060</v>
      </c>
      <c r="Q89" s="262" t="s">
        <v>1063</v>
      </c>
      <c r="R89" s="262" t="s">
        <v>1064</v>
      </c>
    </row>
    <row r="90" spans="1:22" s="21" customFormat="1">
      <c r="A90" s="243"/>
      <c r="B90" s="1"/>
      <c r="C90" s="3"/>
      <c r="D90" s="3"/>
      <c r="E90" s="3"/>
      <c r="F90" s="3"/>
      <c r="G90" s="3"/>
      <c r="H90" s="287"/>
      <c r="I90" s="67" t="s">
        <v>36</v>
      </c>
      <c r="J90" s="68"/>
      <c r="K90" s="69"/>
      <c r="L90" s="262" t="s">
        <v>1049</v>
      </c>
      <c r="M90" s="262" t="s">
        <v>1049</v>
      </c>
      <c r="N90" s="262" t="s">
        <v>1049</v>
      </c>
      <c r="O90" s="262" t="s">
        <v>1049</v>
      </c>
      <c r="P90" s="262" t="s">
        <v>1061</v>
      </c>
      <c r="Q90" s="262" t="s">
        <v>1061</v>
      </c>
      <c r="R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1053</v>
      </c>
      <c r="N97" s="66" t="s">
        <v>1056</v>
      </c>
      <c r="O97" s="66" t="s">
        <v>1058</v>
      </c>
      <c r="P97" s="66" t="s">
        <v>1060</v>
      </c>
      <c r="Q97" s="66" t="s">
        <v>1063</v>
      </c>
      <c r="R97" s="66" t="s">
        <v>1064</v>
      </c>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1061</v>
      </c>
      <c r="Q98" s="70" t="s">
        <v>1061</v>
      </c>
      <c r="R98" s="70" t="s">
        <v>1061</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222</v>
      </c>
      <c r="K99" s="237" t="str">
        <f>IF(OR(COUNTIF(L99:R99,"未確認")&gt;0,COUNTIF(L99:R99,"~*")&gt;0),"※","")</f>
        <v/>
      </c>
      <c r="L99" s="258">
        <v>58</v>
      </c>
      <c r="M99" s="258">
        <v>0</v>
      </c>
      <c r="N99" s="258">
        <v>55</v>
      </c>
      <c r="O99" s="258">
        <v>0</v>
      </c>
      <c r="P99" s="258">
        <v>53</v>
      </c>
      <c r="Q99" s="258">
        <v>0</v>
      </c>
      <c r="R99" s="258">
        <v>56</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222</v>
      </c>
      <c r="K101" s="237" t="str">
        <f>IF(OR(COUNTIF(L101:R101,"未確認")&gt;0,COUNTIF(L101:R101,"~*")&gt;0),"※","")</f>
        <v/>
      </c>
      <c r="L101" s="258">
        <v>58</v>
      </c>
      <c r="M101" s="258">
        <v>0</v>
      </c>
      <c r="N101" s="258">
        <v>55</v>
      </c>
      <c r="O101" s="258">
        <v>0</v>
      </c>
      <c r="P101" s="258">
        <v>53</v>
      </c>
      <c r="Q101" s="258">
        <v>0</v>
      </c>
      <c r="R101" s="258">
        <v>56</v>
      </c>
    </row>
    <row r="102" spans="1:22" s="83" customFormat="1" ht="34.5" customHeight="1">
      <c r="A102" s="244" t="s">
        <v>610</v>
      </c>
      <c r="B102" s="84"/>
      <c r="C102" s="377"/>
      <c r="D102" s="379"/>
      <c r="E102" s="317" t="s">
        <v>612</v>
      </c>
      <c r="F102" s="318"/>
      <c r="G102" s="318"/>
      <c r="H102" s="319"/>
      <c r="I102" s="420"/>
      <c r="J102" s="256">
        <f t="shared" si="0"/>
        <v>222</v>
      </c>
      <c r="K102" s="237" t="str">
        <f t="shared" ref="K102:K111" si="1">IF(OR(COUNTIF(L101:R101,"未確認")&gt;0,COUNTIF(L101:R101,"~*")&gt;0),"※","")</f>
        <v/>
      </c>
      <c r="L102" s="258">
        <v>58</v>
      </c>
      <c r="M102" s="258">
        <v>0</v>
      </c>
      <c r="N102" s="258">
        <v>55</v>
      </c>
      <c r="O102" s="258">
        <v>0</v>
      </c>
      <c r="P102" s="258">
        <v>53</v>
      </c>
      <c r="Q102" s="258">
        <v>0</v>
      </c>
      <c r="R102" s="258">
        <v>56</v>
      </c>
    </row>
    <row r="103" spans="1:22" s="83" customFormat="1" ht="34.5" customHeight="1">
      <c r="A103" s="244" t="s">
        <v>613</v>
      </c>
      <c r="B103" s="84"/>
      <c r="C103" s="334" t="s">
        <v>46</v>
      </c>
      <c r="D103" s="336"/>
      <c r="E103" s="334" t="s">
        <v>42</v>
      </c>
      <c r="F103" s="335"/>
      <c r="G103" s="335"/>
      <c r="H103" s="336"/>
      <c r="I103" s="420"/>
      <c r="J103" s="256">
        <f t="shared" si="0"/>
        <v>155</v>
      </c>
      <c r="K103" s="237" t="str">
        <f t="shared" si="1"/>
        <v/>
      </c>
      <c r="L103" s="258">
        <v>0</v>
      </c>
      <c r="M103" s="258">
        <v>60</v>
      </c>
      <c r="N103" s="258">
        <v>0</v>
      </c>
      <c r="O103" s="258">
        <v>35</v>
      </c>
      <c r="P103" s="258">
        <v>0</v>
      </c>
      <c r="Q103" s="258">
        <v>60</v>
      </c>
      <c r="R103" s="258">
        <v>0</v>
      </c>
    </row>
    <row r="104" spans="1:22" s="83" customFormat="1" ht="34.5" customHeight="1">
      <c r="A104" s="244" t="s">
        <v>614</v>
      </c>
      <c r="B104" s="84"/>
      <c r="C104" s="396"/>
      <c r="D104" s="397"/>
      <c r="E104" s="428"/>
      <c r="F104" s="429"/>
      <c r="G104" s="320" t="s">
        <v>47</v>
      </c>
      <c r="H104" s="322"/>
      <c r="I104" s="420"/>
      <c r="J104" s="256">
        <f t="shared" si="0"/>
        <v>155</v>
      </c>
      <c r="K104" s="237" t="str">
        <f t="shared" si="1"/>
        <v/>
      </c>
      <c r="L104" s="258">
        <v>0</v>
      </c>
      <c r="M104" s="258">
        <v>60</v>
      </c>
      <c r="N104" s="258">
        <v>0</v>
      </c>
      <c r="O104" s="258">
        <v>35</v>
      </c>
      <c r="P104" s="258">
        <v>0</v>
      </c>
      <c r="Q104" s="258">
        <v>60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155</v>
      </c>
      <c r="K106" s="237" t="str">
        <f t="shared" si="1"/>
        <v/>
      </c>
      <c r="L106" s="258">
        <v>0</v>
      </c>
      <c r="M106" s="258">
        <v>60</v>
      </c>
      <c r="N106" s="258">
        <v>0</v>
      </c>
      <c r="O106" s="258">
        <v>35</v>
      </c>
      <c r="P106" s="258">
        <v>0</v>
      </c>
      <c r="Q106" s="258">
        <v>60</v>
      </c>
      <c r="R106" s="258">
        <v>0</v>
      </c>
    </row>
    <row r="107" spans="1:22" s="83" customFormat="1" ht="34.5" customHeight="1">
      <c r="A107" s="244" t="s">
        <v>614</v>
      </c>
      <c r="B107" s="84"/>
      <c r="C107" s="396"/>
      <c r="D107" s="397"/>
      <c r="E107" s="428"/>
      <c r="F107" s="429"/>
      <c r="G107" s="320" t="s">
        <v>47</v>
      </c>
      <c r="H107" s="322"/>
      <c r="I107" s="420"/>
      <c r="J107" s="256">
        <f t="shared" si="0"/>
        <v>155</v>
      </c>
      <c r="K107" s="237" t="str">
        <f t="shared" si="1"/>
        <v/>
      </c>
      <c r="L107" s="258">
        <v>0</v>
      </c>
      <c r="M107" s="258">
        <v>60</v>
      </c>
      <c r="N107" s="258">
        <v>0</v>
      </c>
      <c r="O107" s="258">
        <v>35</v>
      </c>
      <c r="P107" s="258">
        <v>0</v>
      </c>
      <c r="Q107" s="258">
        <v>60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155</v>
      </c>
      <c r="K109" s="237" t="str">
        <f t="shared" si="1"/>
        <v/>
      </c>
      <c r="L109" s="258">
        <v>0</v>
      </c>
      <c r="M109" s="258">
        <v>60</v>
      </c>
      <c r="N109" s="258">
        <v>0</v>
      </c>
      <c r="O109" s="258">
        <v>35</v>
      </c>
      <c r="P109" s="258">
        <v>0</v>
      </c>
      <c r="Q109" s="258">
        <v>60</v>
      </c>
      <c r="R109" s="258">
        <v>0</v>
      </c>
    </row>
    <row r="110" spans="1:22" s="83" customFormat="1" ht="34.5" customHeight="1">
      <c r="A110" s="244" t="s">
        <v>614</v>
      </c>
      <c r="B110" s="84"/>
      <c r="C110" s="396"/>
      <c r="D110" s="397"/>
      <c r="E110" s="432"/>
      <c r="F110" s="433"/>
      <c r="G110" s="317" t="s">
        <v>47</v>
      </c>
      <c r="H110" s="319"/>
      <c r="I110" s="420"/>
      <c r="J110" s="256">
        <f t="shared" si="0"/>
        <v>155</v>
      </c>
      <c r="K110" s="237" t="str">
        <f t="shared" si="1"/>
        <v/>
      </c>
      <c r="L110" s="258">
        <v>0</v>
      </c>
      <c r="M110" s="258">
        <v>60</v>
      </c>
      <c r="N110" s="258">
        <v>0</v>
      </c>
      <c r="O110" s="258">
        <v>35</v>
      </c>
      <c r="P110" s="258">
        <v>0</v>
      </c>
      <c r="Q110" s="258">
        <v>60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1056</v>
      </c>
      <c r="O118" s="66" t="s">
        <v>1058</v>
      </c>
      <c r="P118" s="66" t="s">
        <v>1060</v>
      </c>
      <c r="Q118" s="66" t="s">
        <v>1063</v>
      </c>
      <c r="R118" s="66" t="s">
        <v>1064</v>
      </c>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1061</v>
      </c>
      <c r="Q119" s="70" t="s">
        <v>1061</v>
      </c>
      <c r="R119" s="70" t="s">
        <v>1061</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1050</v>
      </c>
      <c r="N120" s="98" t="s">
        <v>1041</v>
      </c>
      <c r="O120" s="98" t="s">
        <v>1050</v>
      </c>
      <c r="P120" s="98" t="s">
        <v>1041</v>
      </c>
      <c r="Q120" s="98" t="s">
        <v>1042</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1042</v>
      </c>
      <c r="O121" s="98" t="s">
        <v>533</v>
      </c>
      <c r="P121" s="98" t="s">
        <v>1042</v>
      </c>
      <c r="Q121" s="98" t="s">
        <v>533</v>
      </c>
      <c r="R121" s="98" t="s">
        <v>1044</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1044</v>
      </c>
      <c r="O122" s="98" t="s">
        <v>533</v>
      </c>
      <c r="P122" s="98" t="s">
        <v>1044</v>
      </c>
      <c r="Q122" s="98" t="s">
        <v>533</v>
      </c>
      <c r="R122" s="98" t="s">
        <v>1042</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1054</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1056</v>
      </c>
      <c r="O129" s="66" t="s">
        <v>1058</v>
      </c>
      <c r="P129" s="66" t="s">
        <v>1060</v>
      </c>
      <c r="Q129" s="66" t="s">
        <v>1063</v>
      </c>
      <c r="R129" s="66" t="s">
        <v>1064</v>
      </c>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1061</v>
      </c>
      <c r="Q130" s="70" t="s">
        <v>1061</v>
      </c>
      <c r="R130" s="70" t="s">
        <v>1061</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1051</v>
      </c>
      <c r="N131" s="98" t="s">
        <v>1055</v>
      </c>
      <c r="O131" s="98" t="s">
        <v>1057</v>
      </c>
      <c r="P131" s="98" t="s">
        <v>1059</v>
      </c>
      <c r="Q131" s="98" t="s">
        <v>1062</v>
      </c>
      <c r="R131" s="98" t="s">
        <v>1059</v>
      </c>
    </row>
    <row r="132" spans="1:22" s="83" customFormat="1" ht="34.5" customHeight="1">
      <c r="A132" s="244" t="s">
        <v>621</v>
      </c>
      <c r="B132" s="84"/>
      <c r="C132" s="295"/>
      <c r="D132" s="297"/>
      <c r="E132" s="320" t="s">
        <v>58</v>
      </c>
      <c r="F132" s="321"/>
      <c r="G132" s="321"/>
      <c r="H132" s="322"/>
      <c r="I132" s="389"/>
      <c r="J132" s="101"/>
      <c r="K132" s="102"/>
      <c r="L132" s="82">
        <v>58</v>
      </c>
      <c r="M132" s="82">
        <v>60</v>
      </c>
      <c r="N132" s="82">
        <v>55</v>
      </c>
      <c r="O132" s="82">
        <v>35</v>
      </c>
      <c r="P132" s="82">
        <v>53</v>
      </c>
      <c r="Q132" s="82">
        <v>60</v>
      </c>
      <c r="R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1056</v>
      </c>
      <c r="O143" s="66" t="s">
        <v>1058</v>
      </c>
      <c r="P143" s="66" t="s">
        <v>1060</v>
      </c>
      <c r="Q143" s="66" t="s">
        <v>1063</v>
      </c>
      <c r="R143" s="66" t="s">
        <v>1064</v>
      </c>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1061</v>
      </c>
      <c r="Q144" s="70" t="s">
        <v>1061</v>
      </c>
      <c r="R144" s="70" t="s">
        <v>1061</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142</v>
      </c>
      <c r="K154" s="264" t="str">
        <f t="shared" si="3"/>
        <v/>
      </c>
      <c r="L154" s="117">
        <v>72</v>
      </c>
      <c r="M154" s="117">
        <v>0</v>
      </c>
      <c r="N154" s="117">
        <v>70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57</v>
      </c>
      <c r="K157" s="264" t="str">
        <f t="shared" si="3"/>
        <v/>
      </c>
      <c r="L157" s="117">
        <v>0</v>
      </c>
      <c r="M157" s="117">
        <v>0</v>
      </c>
      <c r="N157" s="117">
        <v>0</v>
      </c>
      <c r="O157" s="117">
        <v>0</v>
      </c>
      <c r="P157" s="117">
        <v>0</v>
      </c>
      <c r="Q157" s="117">
        <v>57</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104</v>
      </c>
      <c r="K168" s="264" t="str">
        <f t="shared" si="3"/>
        <v/>
      </c>
      <c r="L168" s="117">
        <v>0</v>
      </c>
      <c r="M168" s="117">
        <v>0</v>
      </c>
      <c r="N168" s="117">
        <v>0</v>
      </c>
      <c r="O168" s="117">
        <v>0</v>
      </c>
      <c r="P168" s="117">
        <v>55</v>
      </c>
      <c r="Q168" s="117">
        <v>0</v>
      </c>
      <c r="R168" s="117">
        <v>49</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61</v>
      </c>
      <c r="K194" s="264" t="str">
        <f t="shared" si="5"/>
        <v/>
      </c>
      <c r="L194" s="117">
        <v>0</v>
      </c>
      <c r="M194" s="117">
        <v>61</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38</v>
      </c>
      <c r="K196" s="264" t="str">
        <f t="shared" si="5"/>
        <v/>
      </c>
      <c r="L196" s="117">
        <v>0</v>
      </c>
      <c r="M196" s="117">
        <v>0</v>
      </c>
      <c r="N196" s="117">
        <v>0</v>
      </c>
      <c r="O196" s="117">
        <v>38</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1056</v>
      </c>
      <c r="O226" s="66" t="s">
        <v>1058</v>
      </c>
      <c r="P226" s="66" t="s">
        <v>1060</v>
      </c>
      <c r="Q226" s="66" t="s">
        <v>1063</v>
      </c>
      <c r="R226" s="66" t="s">
        <v>1064</v>
      </c>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1061</v>
      </c>
      <c r="Q227" s="70" t="s">
        <v>1061</v>
      </c>
      <c r="R227" s="70" t="s">
        <v>1061</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1056</v>
      </c>
      <c r="O234" s="66" t="s">
        <v>1058</v>
      </c>
      <c r="P234" s="66" t="s">
        <v>1060</v>
      </c>
      <c r="Q234" s="66" t="s">
        <v>1063</v>
      </c>
      <c r="R234" s="66" t="s">
        <v>1064</v>
      </c>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1061</v>
      </c>
      <c r="Q235" s="70" t="s">
        <v>1061</v>
      </c>
      <c r="R235" s="70" t="s">
        <v>1061</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1056</v>
      </c>
      <c r="O244" s="66" t="s">
        <v>1058</v>
      </c>
      <c r="P244" s="66" t="s">
        <v>1060</v>
      </c>
      <c r="Q244" s="66" t="s">
        <v>1063</v>
      </c>
      <c r="R244" s="66" t="s">
        <v>1064</v>
      </c>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1061</v>
      </c>
      <c r="Q245" s="70" t="s">
        <v>1061</v>
      </c>
      <c r="R245" s="70" t="s">
        <v>1061</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1056</v>
      </c>
      <c r="O253" s="66" t="s">
        <v>1058</v>
      </c>
      <c r="P253" s="66" t="s">
        <v>1060</v>
      </c>
      <c r="Q253" s="66" t="s">
        <v>1063</v>
      </c>
      <c r="R253" s="66" t="s">
        <v>1064</v>
      </c>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137" t="s">
        <v>1061</v>
      </c>
      <c r="Q254" s="137" t="s">
        <v>1061</v>
      </c>
      <c r="R254" s="137" t="s">
        <v>1061</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1056</v>
      </c>
      <c r="O263" s="66" t="s">
        <v>1058</v>
      </c>
      <c r="P263" s="66" t="s">
        <v>1060</v>
      </c>
      <c r="Q263" s="66" t="s">
        <v>1063</v>
      </c>
      <c r="R263" s="66" t="s">
        <v>1064</v>
      </c>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1061</v>
      </c>
      <c r="Q264" s="70" t="s">
        <v>1061</v>
      </c>
      <c r="R264" s="70" t="s">
        <v>1061</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114</v>
      </c>
      <c r="K269" s="81" t="str">
        <f t="shared" si="8"/>
        <v/>
      </c>
      <c r="L269" s="147">
        <v>18</v>
      </c>
      <c r="M269" s="147">
        <v>18</v>
      </c>
      <c r="N269" s="147">
        <v>21</v>
      </c>
      <c r="O269" s="147">
        <v>7</v>
      </c>
      <c r="P269" s="147">
        <v>19</v>
      </c>
      <c r="Q269" s="147">
        <v>12</v>
      </c>
      <c r="R269" s="147">
        <v>19</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0.5</v>
      </c>
      <c r="M270" s="148">
        <v>0</v>
      </c>
      <c r="N270" s="148">
        <v>0</v>
      </c>
      <c r="O270" s="148">
        <v>0.5</v>
      </c>
      <c r="P270" s="148">
        <v>0.8</v>
      </c>
      <c r="Q270" s="148">
        <v>0</v>
      </c>
      <c r="R270" s="148">
        <v>0</v>
      </c>
    </row>
    <row r="271" spans="1:22" s="83" customFormat="1" ht="34.5" customHeight="1">
      <c r="A271" s="249" t="s">
        <v>726</v>
      </c>
      <c r="B271" s="120"/>
      <c r="C271" s="371" t="s">
        <v>151</v>
      </c>
      <c r="D271" s="372"/>
      <c r="E271" s="372"/>
      <c r="F271" s="372"/>
      <c r="G271" s="371" t="s">
        <v>146</v>
      </c>
      <c r="H271" s="371"/>
      <c r="I271" s="404"/>
      <c r="J271" s="266">
        <f t="shared" si="9"/>
        <v>24</v>
      </c>
      <c r="K271" s="81" t="str">
        <f t="shared" si="8"/>
        <v/>
      </c>
      <c r="L271" s="147">
        <v>3</v>
      </c>
      <c r="M271" s="147">
        <v>5</v>
      </c>
      <c r="N271" s="147">
        <v>1</v>
      </c>
      <c r="O271" s="147">
        <v>4</v>
      </c>
      <c r="P271" s="147">
        <v>3</v>
      </c>
      <c r="Q271" s="147">
        <v>4</v>
      </c>
      <c r="R271" s="147">
        <v>4</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v>
      </c>
      <c r="N272" s="148">
        <v>0</v>
      </c>
      <c r="O272" s="148">
        <v>0</v>
      </c>
      <c r="P272" s="148">
        <v>0</v>
      </c>
      <c r="Q272" s="148">
        <v>0</v>
      </c>
      <c r="R272" s="148">
        <v>0.4</v>
      </c>
    </row>
    <row r="273" spans="1:18" s="83" customFormat="1" ht="34.5" customHeight="1">
      <c r="A273" s="249" t="s">
        <v>727</v>
      </c>
      <c r="B273" s="120"/>
      <c r="C273" s="371" t="s">
        <v>152</v>
      </c>
      <c r="D273" s="372"/>
      <c r="E273" s="372"/>
      <c r="F273" s="372"/>
      <c r="G273" s="371" t="s">
        <v>146</v>
      </c>
      <c r="H273" s="371"/>
      <c r="I273" s="404"/>
      <c r="J273" s="266">
        <f t="shared" si="9"/>
        <v>98</v>
      </c>
      <c r="K273" s="81" t="str">
        <f t="shared" si="8"/>
        <v/>
      </c>
      <c r="L273" s="147">
        <v>15</v>
      </c>
      <c r="M273" s="147">
        <v>14</v>
      </c>
      <c r="N273" s="147">
        <v>15</v>
      </c>
      <c r="O273" s="147">
        <v>13</v>
      </c>
      <c r="P273" s="147">
        <v>13</v>
      </c>
      <c r="Q273" s="147">
        <v>14</v>
      </c>
      <c r="R273" s="147">
        <v>14</v>
      </c>
    </row>
    <row r="274" spans="1:18"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0.4</v>
      </c>
      <c r="O274" s="148">
        <v>0</v>
      </c>
      <c r="P274" s="148">
        <v>0.4</v>
      </c>
      <c r="Q274" s="148">
        <v>0</v>
      </c>
      <c r="R274" s="148">
        <v>0</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29</v>
      </c>
      <c r="K277" s="81" t="str">
        <f t="shared" si="8"/>
        <v/>
      </c>
      <c r="L277" s="147">
        <v>2</v>
      </c>
      <c r="M277" s="147">
        <v>16</v>
      </c>
      <c r="N277" s="147">
        <v>1</v>
      </c>
      <c r="O277" s="147">
        <v>8</v>
      </c>
      <c r="P277" s="147">
        <v>0</v>
      </c>
      <c r="Q277" s="147">
        <v>0</v>
      </c>
      <c r="R277" s="147">
        <v>2</v>
      </c>
    </row>
    <row r="278" spans="1:18" s="83" customFormat="1" ht="34.5" customHeight="1">
      <c r="A278" s="249" t="s">
        <v>729</v>
      </c>
      <c r="B278" s="84"/>
      <c r="C278" s="372"/>
      <c r="D278" s="372"/>
      <c r="E278" s="372"/>
      <c r="F278" s="372"/>
      <c r="G278" s="371" t="s">
        <v>148</v>
      </c>
      <c r="H278" s="371"/>
      <c r="I278" s="404"/>
      <c r="J278" s="266">
        <f t="shared" si="9"/>
        <v>3.3</v>
      </c>
      <c r="K278" s="81" t="str">
        <f t="shared" si="8"/>
        <v/>
      </c>
      <c r="L278" s="148">
        <v>0</v>
      </c>
      <c r="M278" s="148">
        <v>1.1000000000000001</v>
      </c>
      <c r="N278" s="148">
        <v>0</v>
      </c>
      <c r="O278" s="148">
        <v>0.5</v>
      </c>
      <c r="P278" s="148">
        <v>0.7</v>
      </c>
      <c r="Q278" s="148">
        <v>1</v>
      </c>
      <c r="R278" s="148">
        <v>0</v>
      </c>
    </row>
    <row r="279" spans="1:18" s="83" customFormat="1" ht="34.5" customHeight="1">
      <c r="A279" s="249" t="s">
        <v>730</v>
      </c>
      <c r="B279" s="84"/>
      <c r="C279" s="371" t="s">
        <v>155</v>
      </c>
      <c r="D279" s="372"/>
      <c r="E279" s="372"/>
      <c r="F279" s="372"/>
      <c r="G279" s="371" t="s">
        <v>146</v>
      </c>
      <c r="H279" s="371"/>
      <c r="I279" s="404"/>
      <c r="J279" s="266">
        <f t="shared" si="9"/>
        <v>15</v>
      </c>
      <c r="K279" s="81" t="str">
        <f t="shared" si="8"/>
        <v/>
      </c>
      <c r="L279" s="147">
        <v>0</v>
      </c>
      <c r="M279" s="147">
        <v>9</v>
      </c>
      <c r="N279" s="147">
        <v>1</v>
      </c>
      <c r="O279" s="147">
        <v>4</v>
      </c>
      <c r="P279" s="147">
        <v>0</v>
      </c>
      <c r="Q279" s="147">
        <v>0</v>
      </c>
      <c r="R279" s="147">
        <v>1</v>
      </c>
    </row>
    <row r="280" spans="1:18" s="83" customFormat="1" ht="34.5" customHeight="1">
      <c r="A280" s="249" t="s">
        <v>730</v>
      </c>
      <c r="B280" s="84"/>
      <c r="C280" s="372"/>
      <c r="D280" s="372"/>
      <c r="E280" s="372"/>
      <c r="F280" s="372"/>
      <c r="G280" s="371" t="s">
        <v>148</v>
      </c>
      <c r="H280" s="371"/>
      <c r="I280" s="404"/>
      <c r="J280" s="266">
        <f t="shared" si="9"/>
        <v>2.8</v>
      </c>
      <c r="K280" s="81" t="str">
        <f t="shared" si="8"/>
        <v/>
      </c>
      <c r="L280" s="148">
        <v>0.7</v>
      </c>
      <c r="M280" s="148">
        <v>0.6</v>
      </c>
      <c r="N280" s="148">
        <v>0.1</v>
      </c>
      <c r="O280" s="148">
        <v>0</v>
      </c>
      <c r="P280" s="148">
        <v>0</v>
      </c>
      <c r="Q280" s="148">
        <v>1.2</v>
      </c>
      <c r="R280" s="148">
        <v>0.2</v>
      </c>
    </row>
    <row r="281" spans="1:18"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2</v>
      </c>
      <c r="N281" s="147">
        <v>0</v>
      </c>
      <c r="O281" s="147">
        <v>1</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2.7</v>
      </c>
      <c r="K282" s="81" t="str">
        <f t="shared" si="8"/>
        <v/>
      </c>
      <c r="L282" s="148">
        <v>0.4</v>
      </c>
      <c r="M282" s="148">
        <v>0.7</v>
      </c>
      <c r="N282" s="148">
        <v>0.2</v>
      </c>
      <c r="O282" s="148">
        <v>0.5</v>
      </c>
      <c r="P282" s="148">
        <v>0.2</v>
      </c>
      <c r="Q282" s="148">
        <v>0.1</v>
      </c>
      <c r="R282" s="148">
        <v>0.6</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1</v>
      </c>
      <c r="K290" s="81" t="str">
        <f t="shared" si="8"/>
        <v/>
      </c>
      <c r="L290" s="148">
        <v>0.2</v>
      </c>
      <c r="M290" s="148">
        <v>0</v>
      </c>
      <c r="N290" s="148">
        <v>0.2</v>
      </c>
      <c r="O290" s="148">
        <v>0</v>
      </c>
      <c r="P290" s="148">
        <v>0.2</v>
      </c>
      <c r="Q290" s="148">
        <v>0.2</v>
      </c>
      <c r="R290" s="148">
        <v>0.2</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3.5</v>
      </c>
      <c r="K292" s="81" t="str">
        <f t="shared" si="8"/>
        <v/>
      </c>
      <c r="L292" s="148">
        <v>0.5</v>
      </c>
      <c r="M292" s="148">
        <v>0.5</v>
      </c>
      <c r="N292" s="148">
        <v>0.5</v>
      </c>
      <c r="O292" s="148">
        <v>0.5</v>
      </c>
      <c r="P292" s="148">
        <v>0.5</v>
      </c>
      <c r="Q292" s="148">
        <v>0.5</v>
      </c>
      <c r="R292" s="148">
        <v>0.5</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5</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0.6</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0.2</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9</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0.2</v>
      </c>
      <c r="M302" s="148">
        <v>1.6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1</v>
      </c>
      <c r="N306" s="148">
        <v>1.7</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0.4</v>
      </c>
      <c r="N310" s="148">
        <v>0.9</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8</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1.2</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1056</v>
      </c>
      <c r="O322" s="66" t="s">
        <v>1058</v>
      </c>
      <c r="P322" s="66" t="s">
        <v>1060</v>
      </c>
      <c r="Q322" s="66" t="s">
        <v>1063</v>
      </c>
      <c r="R322" s="66" t="s">
        <v>1064</v>
      </c>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1061</v>
      </c>
      <c r="Q323" s="137" t="s">
        <v>1061</v>
      </c>
      <c r="R323" s="137" t="s">
        <v>1061</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1056</v>
      </c>
      <c r="O342" s="66" t="s">
        <v>1058</v>
      </c>
      <c r="P342" s="66" t="s">
        <v>1060</v>
      </c>
      <c r="Q342" s="66" t="s">
        <v>1063</v>
      </c>
      <c r="R342" s="66" t="s">
        <v>1064</v>
      </c>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1061</v>
      </c>
      <c r="Q343" s="137" t="s">
        <v>1061</v>
      </c>
      <c r="R343" s="137" t="s">
        <v>1061</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1056</v>
      </c>
      <c r="O367" s="66" t="s">
        <v>1058</v>
      </c>
      <c r="P367" s="66" t="s">
        <v>1060</v>
      </c>
      <c r="Q367" s="66" t="s">
        <v>1063</v>
      </c>
      <c r="R367" s="66" t="s">
        <v>1064</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1061</v>
      </c>
      <c r="Q368" s="137" t="s">
        <v>1061</v>
      </c>
      <c r="R368" s="137" t="s">
        <v>1061</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1056</v>
      </c>
      <c r="O390" s="66" t="s">
        <v>1058</v>
      </c>
      <c r="P390" s="66" t="s">
        <v>1060</v>
      </c>
      <c r="Q390" s="66" t="s">
        <v>1063</v>
      </c>
      <c r="R390" s="66" t="s">
        <v>1064</v>
      </c>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1061</v>
      </c>
      <c r="Q391" s="70" t="s">
        <v>1061</v>
      </c>
      <c r="R391" s="70" t="s">
        <v>1061</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1170</v>
      </c>
      <c r="K392" s="81" t="str">
        <f t="shared" ref="K392:K397" si="12">IF(OR(COUNTIF(L392:R392,"未確認")&gt;0,COUNTIF(L392:R392,"~*")&gt;0),"※","")</f>
        <v/>
      </c>
      <c r="L392" s="147">
        <v>384</v>
      </c>
      <c r="M392" s="147">
        <v>210</v>
      </c>
      <c r="N392" s="147">
        <v>359</v>
      </c>
      <c r="O392" s="147">
        <v>120</v>
      </c>
      <c r="P392" s="147">
        <v>32</v>
      </c>
      <c r="Q392" s="147">
        <v>34</v>
      </c>
      <c r="R392" s="147">
        <v>31</v>
      </c>
    </row>
    <row r="393" spans="1:22" s="83" customFormat="1" ht="34.5" customHeight="1">
      <c r="A393" s="249" t="s">
        <v>773</v>
      </c>
      <c r="B393" s="84"/>
      <c r="C393" s="370"/>
      <c r="D393" s="380"/>
      <c r="E393" s="320" t="s">
        <v>224</v>
      </c>
      <c r="F393" s="321"/>
      <c r="G393" s="321"/>
      <c r="H393" s="322"/>
      <c r="I393" s="343"/>
      <c r="J393" s="140">
        <f t="shared" si="11"/>
        <v>725</v>
      </c>
      <c r="K393" s="81" t="str">
        <f t="shared" si="12"/>
        <v/>
      </c>
      <c r="L393" s="147">
        <v>148</v>
      </c>
      <c r="M393" s="147">
        <v>210</v>
      </c>
      <c r="N393" s="147">
        <v>156</v>
      </c>
      <c r="O393" s="147">
        <v>120</v>
      </c>
      <c r="P393" s="147">
        <v>28</v>
      </c>
      <c r="Q393" s="147">
        <v>34</v>
      </c>
      <c r="R393" s="147">
        <v>29</v>
      </c>
    </row>
    <row r="394" spans="1:22" s="83" customFormat="1" ht="34.5" customHeight="1">
      <c r="A394" s="250" t="s">
        <v>774</v>
      </c>
      <c r="B394" s="84"/>
      <c r="C394" s="370"/>
      <c r="D394" s="381"/>
      <c r="E394" s="320" t="s">
        <v>225</v>
      </c>
      <c r="F394" s="321"/>
      <c r="G394" s="321"/>
      <c r="H394" s="322"/>
      <c r="I394" s="343"/>
      <c r="J394" s="140">
        <f t="shared" si="11"/>
        <v>29</v>
      </c>
      <c r="K394" s="81" t="str">
        <f t="shared" si="12"/>
        <v/>
      </c>
      <c r="L394" s="147">
        <v>16</v>
      </c>
      <c r="M394" s="147">
        <v>0</v>
      </c>
      <c r="N394" s="147">
        <v>13</v>
      </c>
      <c r="O394" s="147">
        <v>0</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416</v>
      </c>
      <c r="K395" s="81" t="str">
        <f t="shared" si="12"/>
        <v/>
      </c>
      <c r="L395" s="147">
        <v>220</v>
      </c>
      <c r="M395" s="147">
        <v>0</v>
      </c>
      <c r="N395" s="147">
        <v>190</v>
      </c>
      <c r="O395" s="147">
        <v>0</v>
      </c>
      <c r="P395" s="147">
        <v>4</v>
      </c>
      <c r="Q395" s="147">
        <v>0</v>
      </c>
      <c r="R395" s="147">
        <v>2</v>
      </c>
    </row>
    <row r="396" spans="1:22" s="83" customFormat="1" ht="34.5" customHeight="1">
      <c r="A396" s="250" t="s">
        <v>776</v>
      </c>
      <c r="B396" s="1"/>
      <c r="C396" s="370"/>
      <c r="D396" s="320" t="s">
        <v>227</v>
      </c>
      <c r="E396" s="321"/>
      <c r="F396" s="321"/>
      <c r="G396" s="321"/>
      <c r="H396" s="322"/>
      <c r="I396" s="343"/>
      <c r="J396" s="140">
        <f t="shared" si="11"/>
        <v>123872</v>
      </c>
      <c r="K396" s="81" t="str">
        <f t="shared" si="12"/>
        <v/>
      </c>
      <c r="L396" s="147">
        <v>17105</v>
      </c>
      <c r="M396" s="147">
        <v>18828</v>
      </c>
      <c r="N396" s="147">
        <v>18017</v>
      </c>
      <c r="O396" s="147">
        <v>10039</v>
      </c>
      <c r="P396" s="147">
        <v>20373</v>
      </c>
      <c r="Q396" s="147">
        <v>21008</v>
      </c>
      <c r="R396" s="147">
        <v>18502</v>
      </c>
    </row>
    <row r="397" spans="1:22" s="83" customFormat="1" ht="34.5" customHeight="1">
      <c r="A397" s="250" t="s">
        <v>777</v>
      </c>
      <c r="B397" s="119"/>
      <c r="C397" s="370"/>
      <c r="D397" s="320" t="s">
        <v>228</v>
      </c>
      <c r="E397" s="321"/>
      <c r="F397" s="321"/>
      <c r="G397" s="321"/>
      <c r="H397" s="322"/>
      <c r="I397" s="344"/>
      <c r="J397" s="140">
        <f t="shared" si="11"/>
        <v>1173</v>
      </c>
      <c r="K397" s="81" t="str">
        <f t="shared" si="12"/>
        <v/>
      </c>
      <c r="L397" s="147">
        <v>381</v>
      </c>
      <c r="M397" s="147">
        <v>216</v>
      </c>
      <c r="N397" s="147">
        <v>368</v>
      </c>
      <c r="O397" s="147">
        <v>110</v>
      </c>
      <c r="P397" s="147">
        <v>35</v>
      </c>
      <c r="Q397" s="147">
        <v>29</v>
      </c>
      <c r="R397" s="147">
        <v>34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1056</v>
      </c>
      <c r="O403" s="66" t="s">
        <v>1058</v>
      </c>
      <c r="P403" s="66" t="s">
        <v>1060</v>
      </c>
      <c r="Q403" s="66" t="s">
        <v>1063</v>
      </c>
      <c r="R403" s="66" t="s">
        <v>1064</v>
      </c>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1061</v>
      </c>
      <c r="Q404" s="70" t="s">
        <v>1061</v>
      </c>
      <c r="R404" s="70" t="s">
        <v>1061</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1170</v>
      </c>
      <c r="K405" s="81" t="str">
        <f t="shared" ref="K405:K422" si="14">IF(OR(COUNTIF(L405:R405,"未確認")&gt;0,COUNTIF(L405:R405,"~*")&gt;0),"※","")</f>
        <v/>
      </c>
      <c r="L405" s="147">
        <v>384</v>
      </c>
      <c r="M405" s="147">
        <v>210</v>
      </c>
      <c r="N405" s="147">
        <v>359</v>
      </c>
      <c r="O405" s="147">
        <v>120</v>
      </c>
      <c r="P405" s="147">
        <v>32</v>
      </c>
      <c r="Q405" s="147">
        <v>34</v>
      </c>
      <c r="R405" s="147">
        <v>31</v>
      </c>
    </row>
    <row r="406" spans="1:22" s="83" customFormat="1" ht="34.5" customHeight="1">
      <c r="A406" s="251" t="s">
        <v>779</v>
      </c>
      <c r="B406" s="119"/>
      <c r="C406" s="369"/>
      <c r="D406" s="375" t="s">
        <v>233</v>
      </c>
      <c r="E406" s="377" t="s">
        <v>234</v>
      </c>
      <c r="F406" s="378"/>
      <c r="G406" s="378"/>
      <c r="H406" s="379"/>
      <c r="I406" s="361"/>
      <c r="J406" s="140">
        <f t="shared" si="13"/>
        <v>218</v>
      </c>
      <c r="K406" s="81" t="str">
        <f t="shared" si="14"/>
        <v/>
      </c>
      <c r="L406" s="147">
        <v>21</v>
      </c>
      <c r="M406" s="147">
        <v>35</v>
      </c>
      <c r="N406" s="147">
        <v>32</v>
      </c>
      <c r="O406" s="147">
        <v>50</v>
      </c>
      <c r="P406" s="147">
        <v>28</v>
      </c>
      <c r="Q406" s="147">
        <v>34</v>
      </c>
      <c r="R406" s="147">
        <v>18</v>
      </c>
    </row>
    <row r="407" spans="1:22" s="83" customFormat="1" ht="34.5" customHeight="1">
      <c r="A407" s="251" t="s">
        <v>780</v>
      </c>
      <c r="B407" s="119"/>
      <c r="C407" s="369"/>
      <c r="D407" s="369"/>
      <c r="E407" s="320" t="s">
        <v>235</v>
      </c>
      <c r="F407" s="321"/>
      <c r="G407" s="321"/>
      <c r="H407" s="322"/>
      <c r="I407" s="361"/>
      <c r="J407" s="140">
        <f t="shared" si="13"/>
        <v>325</v>
      </c>
      <c r="K407" s="81" t="str">
        <f t="shared" si="14"/>
        <v/>
      </c>
      <c r="L407" s="147">
        <v>168</v>
      </c>
      <c r="M407" s="147">
        <v>5</v>
      </c>
      <c r="N407" s="147">
        <v>143</v>
      </c>
      <c r="O407" s="147">
        <v>2</v>
      </c>
      <c r="P407" s="147">
        <v>0</v>
      </c>
      <c r="Q407" s="147">
        <v>0</v>
      </c>
      <c r="R407" s="147">
        <v>7</v>
      </c>
    </row>
    <row r="408" spans="1:22" s="83" customFormat="1" ht="34.5" customHeight="1">
      <c r="A408" s="251" t="s">
        <v>781</v>
      </c>
      <c r="B408" s="119"/>
      <c r="C408" s="369"/>
      <c r="D408" s="369"/>
      <c r="E408" s="320" t="s">
        <v>236</v>
      </c>
      <c r="F408" s="321"/>
      <c r="G408" s="321"/>
      <c r="H408" s="322"/>
      <c r="I408" s="361"/>
      <c r="J408" s="140">
        <f t="shared" si="13"/>
        <v>365</v>
      </c>
      <c r="K408" s="81" t="str">
        <f t="shared" si="14"/>
        <v/>
      </c>
      <c r="L408" s="147">
        <v>58</v>
      </c>
      <c r="M408" s="147">
        <v>170</v>
      </c>
      <c r="N408" s="147">
        <v>59</v>
      </c>
      <c r="O408" s="147">
        <v>68</v>
      </c>
      <c r="P408" s="147">
        <v>4</v>
      </c>
      <c r="Q408" s="147">
        <v>0</v>
      </c>
      <c r="R408" s="147">
        <v>6</v>
      </c>
    </row>
    <row r="409" spans="1:22" s="83" customFormat="1" ht="34.5" customHeight="1">
      <c r="A409" s="251" t="s">
        <v>782</v>
      </c>
      <c r="B409" s="119"/>
      <c r="C409" s="369"/>
      <c r="D409" s="369"/>
      <c r="E409" s="317" t="s">
        <v>989</v>
      </c>
      <c r="F409" s="318"/>
      <c r="G409" s="318"/>
      <c r="H409" s="319"/>
      <c r="I409" s="361"/>
      <c r="J409" s="140">
        <f t="shared" si="13"/>
        <v>262</v>
      </c>
      <c r="K409" s="81" t="str">
        <f t="shared" si="14"/>
        <v/>
      </c>
      <c r="L409" s="147">
        <v>137</v>
      </c>
      <c r="M409" s="147">
        <v>0</v>
      </c>
      <c r="N409" s="147">
        <v>125</v>
      </c>
      <c r="O409" s="147">
        <v>0</v>
      </c>
      <c r="P409" s="147">
        <v>0</v>
      </c>
      <c r="Q409" s="147">
        <v>0</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1173</v>
      </c>
      <c r="K413" s="81" t="str">
        <f t="shared" si="14"/>
        <v/>
      </c>
      <c r="L413" s="147">
        <v>381</v>
      </c>
      <c r="M413" s="147">
        <v>216</v>
      </c>
      <c r="N413" s="147">
        <v>368</v>
      </c>
      <c r="O413" s="147">
        <v>110</v>
      </c>
      <c r="P413" s="147">
        <v>35</v>
      </c>
      <c r="Q413" s="147">
        <v>29</v>
      </c>
      <c r="R413" s="147">
        <v>34</v>
      </c>
    </row>
    <row r="414" spans="1:22" s="83" customFormat="1" ht="34.5" customHeight="1">
      <c r="A414" s="251" t="s">
        <v>787</v>
      </c>
      <c r="B414" s="119"/>
      <c r="C414" s="369"/>
      <c r="D414" s="375" t="s">
        <v>240</v>
      </c>
      <c r="E414" s="377" t="s">
        <v>241</v>
      </c>
      <c r="F414" s="378"/>
      <c r="G414" s="378"/>
      <c r="H414" s="379"/>
      <c r="I414" s="361"/>
      <c r="J414" s="140">
        <f t="shared" si="13"/>
        <v>218</v>
      </c>
      <c r="K414" s="81" t="str">
        <f t="shared" si="14"/>
        <v/>
      </c>
      <c r="L414" s="147">
        <v>99</v>
      </c>
      <c r="M414" s="147">
        <v>15</v>
      </c>
      <c r="N414" s="147">
        <v>75</v>
      </c>
      <c r="O414" s="147">
        <v>14</v>
      </c>
      <c r="P414" s="147">
        <v>3</v>
      </c>
      <c r="Q414" s="147">
        <v>9</v>
      </c>
      <c r="R414" s="147">
        <v>3</v>
      </c>
    </row>
    <row r="415" spans="1:22" s="83" customFormat="1" ht="34.5" customHeight="1">
      <c r="A415" s="251" t="s">
        <v>788</v>
      </c>
      <c r="B415" s="119"/>
      <c r="C415" s="369"/>
      <c r="D415" s="369"/>
      <c r="E415" s="320" t="s">
        <v>242</v>
      </c>
      <c r="F415" s="321"/>
      <c r="G415" s="321"/>
      <c r="H415" s="322"/>
      <c r="I415" s="361"/>
      <c r="J415" s="140">
        <f t="shared" si="13"/>
        <v>425</v>
      </c>
      <c r="K415" s="81" t="str">
        <f t="shared" si="14"/>
        <v/>
      </c>
      <c r="L415" s="147">
        <v>103</v>
      </c>
      <c r="M415" s="147">
        <v>138</v>
      </c>
      <c r="N415" s="147">
        <v>112</v>
      </c>
      <c r="O415" s="147">
        <v>53</v>
      </c>
      <c r="P415" s="147">
        <v>4</v>
      </c>
      <c r="Q415" s="147">
        <v>2</v>
      </c>
      <c r="R415" s="147">
        <v>13</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11</v>
      </c>
      <c r="M416" s="147">
        <v>11</v>
      </c>
      <c r="N416" s="147">
        <v>7</v>
      </c>
      <c r="O416" s="147">
        <v>2</v>
      </c>
      <c r="P416" s="147">
        <v>5</v>
      </c>
      <c r="Q416" s="147">
        <v>1</v>
      </c>
      <c r="R416" s="147">
        <v>4</v>
      </c>
    </row>
    <row r="417" spans="1:22" s="83" customFormat="1" ht="34.5" customHeight="1">
      <c r="A417" s="251" t="s">
        <v>790</v>
      </c>
      <c r="B417" s="119"/>
      <c r="C417" s="369"/>
      <c r="D417" s="369"/>
      <c r="E417" s="320" t="s">
        <v>244</v>
      </c>
      <c r="F417" s="321"/>
      <c r="G417" s="321"/>
      <c r="H417" s="322"/>
      <c r="I417" s="361"/>
      <c r="J417" s="140">
        <f t="shared" si="13"/>
        <v>89</v>
      </c>
      <c r="K417" s="81" t="str">
        <f t="shared" si="14"/>
        <v/>
      </c>
      <c r="L417" s="147">
        <v>27</v>
      </c>
      <c r="M417" s="147">
        <v>13</v>
      </c>
      <c r="N417" s="147">
        <v>28</v>
      </c>
      <c r="O417" s="147">
        <v>12</v>
      </c>
      <c r="P417" s="147">
        <v>4</v>
      </c>
      <c r="Q417" s="147">
        <v>4</v>
      </c>
      <c r="R417" s="147">
        <v>1</v>
      </c>
    </row>
    <row r="418" spans="1:22" s="83" customFormat="1" ht="34.5" customHeight="1">
      <c r="A418" s="251" t="s">
        <v>791</v>
      </c>
      <c r="B418" s="119"/>
      <c r="C418" s="369"/>
      <c r="D418" s="369"/>
      <c r="E418" s="320" t="s">
        <v>245</v>
      </c>
      <c r="F418" s="321"/>
      <c r="G418" s="321"/>
      <c r="H418" s="322"/>
      <c r="I418" s="361"/>
      <c r="J418" s="140">
        <f t="shared" si="13"/>
        <v>123</v>
      </c>
      <c r="K418" s="81" t="str">
        <f t="shared" si="14"/>
        <v/>
      </c>
      <c r="L418" s="147">
        <v>40</v>
      </c>
      <c r="M418" s="147">
        <v>22</v>
      </c>
      <c r="N418" s="147">
        <v>46</v>
      </c>
      <c r="O418" s="147">
        <v>9</v>
      </c>
      <c r="P418" s="147">
        <v>0</v>
      </c>
      <c r="Q418" s="147">
        <v>4</v>
      </c>
      <c r="R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81</v>
      </c>
      <c r="K420" s="81" t="str">
        <f t="shared" si="14"/>
        <v/>
      </c>
      <c r="L420" s="147">
        <v>18</v>
      </c>
      <c r="M420" s="147">
        <v>17</v>
      </c>
      <c r="N420" s="147">
        <v>25</v>
      </c>
      <c r="O420" s="147">
        <v>20</v>
      </c>
      <c r="P420" s="147">
        <v>0</v>
      </c>
      <c r="Q420" s="147">
        <v>1</v>
      </c>
      <c r="R420" s="147">
        <v>0</v>
      </c>
    </row>
    <row r="421" spans="1:22" s="83" customFormat="1" ht="34.5" customHeight="1">
      <c r="A421" s="251" t="s">
        <v>794</v>
      </c>
      <c r="B421" s="119"/>
      <c r="C421" s="369"/>
      <c r="D421" s="369"/>
      <c r="E421" s="320" t="s">
        <v>247</v>
      </c>
      <c r="F421" s="321"/>
      <c r="G421" s="321"/>
      <c r="H421" s="322"/>
      <c r="I421" s="361"/>
      <c r="J421" s="140">
        <f t="shared" si="13"/>
        <v>196</v>
      </c>
      <c r="K421" s="81" t="str">
        <f t="shared" si="14"/>
        <v/>
      </c>
      <c r="L421" s="147">
        <v>83</v>
      </c>
      <c r="M421" s="147">
        <v>0</v>
      </c>
      <c r="N421" s="147">
        <v>75</v>
      </c>
      <c r="O421" s="147">
        <v>0</v>
      </c>
      <c r="P421" s="147">
        <v>19</v>
      </c>
      <c r="Q421" s="147">
        <v>8</v>
      </c>
      <c r="R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1056</v>
      </c>
      <c r="O428" s="66" t="s">
        <v>1058</v>
      </c>
      <c r="P428" s="66" t="s">
        <v>1060</v>
      </c>
      <c r="Q428" s="66" t="s">
        <v>1063</v>
      </c>
      <c r="R428" s="66" t="s">
        <v>1064</v>
      </c>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1061</v>
      </c>
      <c r="Q429" s="70" t="s">
        <v>1061</v>
      </c>
      <c r="R429" s="70" t="s">
        <v>1061</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955</v>
      </c>
      <c r="K430" s="193" t="str">
        <f>IF(OR(COUNTIF(L430:R430,"未確認")&gt;0,COUNTIF(L430:R430,"~*")&gt;0),"※","")</f>
        <v/>
      </c>
      <c r="L430" s="147">
        <v>282</v>
      </c>
      <c r="M430" s="147">
        <v>201</v>
      </c>
      <c r="N430" s="147">
        <v>293</v>
      </c>
      <c r="O430" s="147">
        <v>96</v>
      </c>
      <c r="P430" s="147">
        <v>32</v>
      </c>
      <c r="Q430" s="147">
        <v>20</v>
      </c>
      <c r="R430" s="147">
        <v>31</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38</v>
      </c>
      <c r="K431" s="193" t="str">
        <f>IF(OR(COUNTIF(L431:R431,"未確認")&gt;0,COUNTIF(L431:R431,"~*")&gt;0),"※","")</f>
        <v/>
      </c>
      <c r="L431" s="147">
        <v>5</v>
      </c>
      <c r="M431" s="147">
        <v>16</v>
      </c>
      <c r="N431" s="147">
        <v>6</v>
      </c>
      <c r="O431" s="147">
        <v>11</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31</v>
      </c>
      <c r="K432" s="193" t="str">
        <f>IF(OR(COUNTIF(L432:R432,"未確認")&gt;0,COUNTIF(L432:R432,"~*")&gt;0),"※","")</f>
        <v/>
      </c>
      <c r="L432" s="147">
        <v>17</v>
      </c>
      <c r="M432" s="147">
        <v>2</v>
      </c>
      <c r="N432" s="147">
        <v>10</v>
      </c>
      <c r="O432" s="147">
        <v>1</v>
      </c>
      <c r="P432" s="147">
        <v>0</v>
      </c>
      <c r="Q432" s="147">
        <v>0</v>
      </c>
      <c r="R432" s="147">
        <v>1</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886</v>
      </c>
      <c r="K433" s="193" t="str">
        <f>IF(OR(COUNTIF(L433:R433,"未確認")&gt;0,COUNTIF(L433:R433,"~*")&gt;0),"※","")</f>
        <v/>
      </c>
      <c r="L433" s="147">
        <v>260</v>
      </c>
      <c r="M433" s="147">
        <v>183</v>
      </c>
      <c r="N433" s="147">
        <v>277</v>
      </c>
      <c r="O433" s="147">
        <v>84</v>
      </c>
      <c r="P433" s="147">
        <v>32</v>
      </c>
      <c r="Q433" s="147">
        <v>20</v>
      </c>
      <c r="R433" s="147">
        <v>30</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1056</v>
      </c>
      <c r="O441" s="66" t="s">
        <v>1058</v>
      </c>
      <c r="P441" s="66" t="s">
        <v>1060</v>
      </c>
      <c r="Q441" s="66" t="s">
        <v>1063</v>
      </c>
      <c r="R441" s="66" t="s">
        <v>1064</v>
      </c>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1061</v>
      </c>
      <c r="Q442" s="70" t="s">
        <v>1061</v>
      </c>
      <c r="R442" s="70" t="s">
        <v>1061</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1056</v>
      </c>
      <c r="O466" s="66" t="s">
        <v>1058</v>
      </c>
      <c r="P466" s="66" t="s">
        <v>1060</v>
      </c>
      <c r="Q466" s="66" t="s">
        <v>1063</v>
      </c>
      <c r="R466" s="66" t="s">
        <v>1064</v>
      </c>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1061</v>
      </c>
      <c r="Q467" s="70" t="s">
        <v>1061</v>
      </c>
      <c r="R467" s="70" t="s">
        <v>1061</v>
      </c>
      <c r="S467" s="8"/>
      <c r="T467" s="8"/>
      <c r="U467" s="8"/>
      <c r="V467" s="8"/>
    </row>
    <row r="468" spans="1:22" ht="34.5" customHeight="1">
      <c r="A468" s="252" t="s">
        <v>807</v>
      </c>
      <c r="B468" s="1"/>
      <c r="C468" s="334" t="s">
        <v>282</v>
      </c>
      <c r="D468" s="335"/>
      <c r="E468" s="335"/>
      <c r="F468" s="335"/>
      <c r="G468" s="335"/>
      <c r="H468" s="336"/>
      <c r="I468" s="340" t="s">
        <v>283</v>
      </c>
      <c r="J468" s="116" t="str">
        <f>IF(SUM(L468:R468)=0,IF(COUNTIF(L468:R468,"未確認")&gt;0,"未確認",IF(COUNTIF(L468:R468,"*")&gt;0,"*",SUM(L468:R468))),SUM(L468:R468))</f>
        <v>*</v>
      </c>
      <c r="K468" s="201" t="str">
        <f t="shared" ref="K468:K475" si="16">IF(OR(COUNTIF(L468:R468,"未確認")&gt;0,COUNTIF(L468:R468,"*")&gt;0),"※","")</f>
        <v>※</v>
      </c>
      <c r="L468" s="117" t="s">
        <v>541</v>
      </c>
      <c r="M468" s="117">
        <v>0</v>
      </c>
      <c r="N468" s="117" t="s">
        <v>541</v>
      </c>
      <c r="O468" s="117">
        <v>0</v>
      </c>
      <c r="P468" s="117">
        <v>0</v>
      </c>
      <c r="Q468" s="117" t="s">
        <v>541</v>
      </c>
      <c r="R468" s="117">
        <v>0</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0</v>
      </c>
      <c r="K469" s="201" t="str">
        <f t="shared" si="16"/>
        <v/>
      </c>
      <c r="L469" s="117">
        <v>0</v>
      </c>
      <c r="M469" s="117">
        <v>0</v>
      </c>
      <c r="N469" s="117">
        <v>0</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v>0</v>
      </c>
      <c r="M476" s="117">
        <v>0</v>
      </c>
      <c r="N476" s="117">
        <v>0</v>
      </c>
      <c r="O476" s="117">
        <v>0</v>
      </c>
      <c r="P476" s="117">
        <v>0</v>
      </c>
      <c r="Q476" s="117" t="s">
        <v>541</v>
      </c>
      <c r="R476" s="117">
        <v>0</v>
      </c>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IF(OR(COUNTIF(L477:R477,"未確認")&gt;0,COUNTIF(L477:R477,"*")&gt;0),"※","")</f>
        <v>※</v>
      </c>
      <c r="L477" s="117" t="s">
        <v>541</v>
      </c>
      <c r="M477" s="117">
        <v>0</v>
      </c>
      <c r="N477" s="117">
        <v>0</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0</v>
      </c>
      <c r="K481" s="201" t="str">
        <f t="shared" si="18"/>
        <v/>
      </c>
      <c r="L481" s="117">
        <v>0</v>
      </c>
      <c r="M481" s="117">
        <v>0</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1056</v>
      </c>
      <c r="O502" s="66" t="s">
        <v>1058</v>
      </c>
      <c r="P502" s="66" t="s">
        <v>1060</v>
      </c>
      <c r="Q502" s="66" t="s">
        <v>1063</v>
      </c>
      <c r="R502" s="66" t="s">
        <v>1064</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1061</v>
      </c>
      <c r="Q503" s="70" t="s">
        <v>1061</v>
      </c>
      <c r="R503" s="70" t="s">
        <v>1061</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541</v>
      </c>
      <c r="O505" s="117">
        <v>0</v>
      </c>
      <c r="P505" s="117" t="s">
        <v>541</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117" t="s">
        <v>541</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1056</v>
      </c>
      <c r="O514" s="66" t="s">
        <v>1058</v>
      </c>
      <c r="P514" s="66" t="s">
        <v>1060</v>
      </c>
      <c r="Q514" s="66" t="s">
        <v>1063</v>
      </c>
      <c r="R514" s="66" t="s">
        <v>1064</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1061</v>
      </c>
      <c r="Q515" s="70" t="s">
        <v>1061</v>
      </c>
      <c r="R515" s="70" t="s">
        <v>1061</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1056</v>
      </c>
      <c r="O520" s="66" t="s">
        <v>1058</v>
      </c>
      <c r="P520" s="66" t="s">
        <v>1060</v>
      </c>
      <c r="Q520" s="66" t="s">
        <v>1063</v>
      </c>
      <c r="R520" s="66" t="s">
        <v>1064</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1061</v>
      </c>
      <c r="Q521" s="70" t="s">
        <v>1061</v>
      </c>
      <c r="R521" s="70" t="s">
        <v>1061</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1056</v>
      </c>
      <c r="O525" s="66" t="s">
        <v>1058</v>
      </c>
      <c r="P525" s="66" t="s">
        <v>1060</v>
      </c>
      <c r="Q525" s="66" t="s">
        <v>1063</v>
      </c>
      <c r="R525" s="66" t="s">
        <v>1064</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1061</v>
      </c>
      <c r="Q526" s="70" t="s">
        <v>1061</v>
      </c>
      <c r="R526" s="70" t="s">
        <v>1061</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1056</v>
      </c>
      <c r="O530" s="66" t="s">
        <v>1058</v>
      </c>
      <c r="P530" s="66" t="s">
        <v>1060</v>
      </c>
      <c r="Q530" s="66" t="s">
        <v>1063</v>
      </c>
      <c r="R530" s="66" t="s">
        <v>1064</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1061</v>
      </c>
      <c r="Q531" s="70" t="s">
        <v>1061</v>
      </c>
      <c r="R531" s="70" t="s">
        <v>1061</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30</v>
      </c>
      <c r="K535" s="201" t="str">
        <f t="shared" si="23"/>
        <v>※</v>
      </c>
      <c r="L535" s="117" t="s">
        <v>541</v>
      </c>
      <c r="M535" s="117">
        <v>16</v>
      </c>
      <c r="N535" s="117">
        <v>14</v>
      </c>
      <c r="O535" s="117" t="s">
        <v>541</v>
      </c>
      <c r="P535" s="117" t="s">
        <v>541</v>
      </c>
      <c r="Q535" s="117" t="s">
        <v>541</v>
      </c>
      <c r="R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1056</v>
      </c>
      <c r="O543" s="66" t="s">
        <v>1058</v>
      </c>
      <c r="P543" s="66" t="s">
        <v>1060</v>
      </c>
      <c r="Q543" s="66" t="s">
        <v>1063</v>
      </c>
      <c r="R543" s="66" t="s">
        <v>1064</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1061</v>
      </c>
      <c r="Q544" s="70" t="s">
        <v>1061</v>
      </c>
      <c r="R544" s="70" t="s">
        <v>1061</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v>0</v>
      </c>
      <c r="M560" s="211">
        <v>0</v>
      </c>
      <c r="N560" s="211">
        <v>0</v>
      </c>
      <c r="O560" s="211">
        <v>0</v>
      </c>
      <c r="P560" s="211">
        <v>0</v>
      </c>
      <c r="Q560" s="211">
        <v>0</v>
      </c>
      <c r="R560" s="211">
        <v>0</v>
      </c>
    </row>
    <row r="561" spans="1:18" s="91" customFormat="1" ht="34.5" customHeight="1">
      <c r="A561" s="251" t="s">
        <v>871</v>
      </c>
      <c r="B561" s="119"/>
      <c r="C561" s="209"/>
      <c r="D561" s="331" t="s">
        <v>377</v>
      </c>
      <c r="E561" s="342"/>
      <c r="F561" s="342"/>
      <c r="G561" s="342"/>
      <c r="H561" s="332"/>
      <c r="I561" s="343"/>
      <c r="J561" s="207"/>
      <c r="K561" s="210"/>
      <c r="L561" s="211">
        <v>0</v>
      </c>
      <c r="M561" s="211">
        <v>0</v>
      </c>
      <c r="N561" s="211">
        <v>0</v>
      </c>
      <c r="O561" s="211">
        <v>0</v>
      </c>
      <c r="P561" s="211">
        <v>0</v>
      </c>
      <c r="Q561" s="211">
        <v>0</v>
      </c>
      <c r="R561" s="211">
        <v>0</v>
      </c>
    </row>
    <row r="562" spans="1:18" s="91" customFormat="1" ht="34.5" customHeight="1">
      <c r="A562" s="251" t="s">
        <v>872</v>
      </c>
      <c r="B562" s="119"/>
      <c r="C562" s="209"/>
      <c r="D562" s="331" t="s">
        <v>992</v>
      </c>
      <c r="E562" s="342"/>
      <c r="F562" s="342"/>
      <c r="G562" s="342"/>
      <c r="H562" s="332"/>
      <c r="I562" s="343"/>
      <c r="J562" s="207"/>
      <c r="K562" s="210"/>
      <c r="L562" s="211">
        <v>0</v>
      </c>
      <c r="M562" s="211">
        <v>0</v>
      </c>
      <c r="N562" s="211">
        <v>0</v>
      </c>
      <c r="O562" s="211">
        <v>0</v>
      </c>
      <c r="P562" s="211">
        <v>0</v>
      </c>
      <c r="Q562" s="211">
        <v>0</v>
      </c>
      <c r="R562" s="211">
        <v>0</v>
      </c>
    </row>
    <row r="563" spans="1:18" s="91" customFormat="1" ht="34.5" customHeight="1">
      <c r="A563" s="251" t="s">
        <v>873</v>
      </c>
      <c r="B563" s="119"/>
      <c r="C563" s="209"/>
      <c r="D563" s="331" t="s">
        <v>379</v>
      </c>
      <c r="E563" s="342"/>
      <c r="F563" s="342"/>
      <c r="G563" s="342"/>
      <c r="H563" s="332"/>
      <c r="I563" s="343"/>
      <c r="J563" s="207"/>
      <c r="K563" s="210"/>
      <c r="L563" s="211">
        <v>0</v>
      </c>
      <c r="M563" s="211">
        <v>0</v>
      </c>
      <c r="N563" s="211">
        <v>0</v>
      </c>
      <c r="O563" s="211">
        <v>0</v>
      </c>
      <c r="P563" s="211">
        <v>0</v>
      </c>
      <c r="Q563" s="211">
        <v>0</v>
      </c>
      <c r="R563" s="211">
        <v>0</v>
      </c>
    </row>
    <row r="564" spans="1:18" s="91" customFormat="1" ht="34.5" customHeight="1">
      <c r="A564" s="251" t="s">
        <v>874</v>
      </c>
      <c r="B564" s="119"/>
      <c r="C564" s="209"/>
      <c r="D564" s="331" t="s">
        <v>380</v>
      </c>
      <c r="E564" s="342"/>
      <c r="F564" s="342"/>
      <c r="G564" s="342"/>
      <c r="H564" s="332"/>
      <c r="I564" s="343"/>
      <c r="J564" s="207"/>
      <c r="K564" s="210"/>
      <c r="L564" s="211">
        <v>0</v>
      </c>
      <c r="M564" s="211">
        <v>0</v>
      </c>
      <c r="N564" s="211">
        <v>0</v>
      </c>
      <c r="O564" s="211">
        <v>0</v>
      </c>
      <c r="P564" s="211">
        <v>0</v>
      </c>
      <c r="Q564" s="211">
        <v>0</v>
      </c>
      <c r="R564" s="211">
        <v>0</v>
      </c>
    </row>
    <row r="565" spans="1:18" s="91" customFormat="1" ht="34.5" customHeight="1">
      <c r="A565" s="251" t="s">
        <v>875</v>
      </c>
      <c r="B565" s="119"/>
      <c r="C565" s="280"/>
      <c r="D565" s="331" t="s">
        <v>869</v>
      </c>
      <c r="E565" s="342"/>
      <c r="F565" s="342"/>
      <c r="G565" s="342"/>
      <c r="H565" s="332"/>
      <c r="I565" s="343"/>
      <c r="J565" s="207"/>
      <c r="K565" s="210"/>
      <c r="L565" s="211">
        <v>0</v>
      </c>
      <c r="M565" s="211">
        <v>0</v>
      </c>
      <c r="N565" s="211">
        <v>0</v>
      </c>
      <c r="O565" s="211">
        <v>0</v>
      </c>
      <c r="P565" s="211">
        <v>0</v>
      </c>
      <c r="Q565" s="211">
        <v>0</v>
      </c>
      <c r="R565" s="211">
        <v>0</v>
      </c>
    </row>
    <row r="566" spans="1:18" s="91" customFormat="1" ht="34.5" customHeight="1">
      <c r="A566" s="251" t="s">
        <v>876</v>
      </c>
      <c r="B566" s="119"/>
      <c r="C566" s="285"/>
      <c r="D566" s="331" t="s">
        <v>993</v>
      </c>
      <c r="E566" s="342"/>
      <c r="F566" s="342"/>
      <c r="G566" s="342"/>
      <c r="H566" s="332"/>
      <c r="I566" s="343"/>
      <c r="J566" s="213"/>
      <c r="K566" s="214"/>
      <c r="L566" s="211">
        <v>0</v>
      </c>
      <c r="M566" s="211">
        <v>0</v>
      </c>
      <c r="N566" s="211">
        <v>0</v>
      </c>
      <c r="O566" s="211">
        <v>0</v>
      </c>
      <c r="P566" s="211">
        <v>0</v>
      </c>
      <c r="Q566" s="211">
        <v>0</v>
      </c>
      <c r="R566" s="211">
        <v>0</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v>0</v>
      </c>
      <c r="M568" s="211">
        <v>0</v>
      </c>
      <c r="N568" s="211">
        <v>0</v>
      </c>
      <c r="O568" s="211">
        <v>0</v>
      </c>
      <c r="P568" s="211">
        <v>0</v>
      </c>
      <c r="Q568" s="211">
        <v>0</v>
      </c>
      <c r="R568" s="211">
        <v>0</v>
      </c>
    </row>
    <row r="569" spans="1:18" s="91" customFormat="1" ht="34.5" customHeight="1">
      <c r="A569" s="251" t="s">
        <v>878</v>
      </c>
      <c r="B569" s="119"/>
      <c r="C569" s="209"/>
      <c r="D569" s="331" t="s">
        <v>377</v>
      </c>
      <c r="E569" s="342"/>
      <c r="F569" s="342"/>
      <c r="G569" s="342"/>
      <c r="H569" s="332"/>
      <c r="I569" s="343"/>
      <c r="J569" s="207"/>
      <c r="K569" s="210"/>
      <c r="L569" s="211">
        <v>0</v>
      </c>
      <c r="M569" s="211">
        <v>0</v>
      </c>
      <c r="N569" s="211">
        <v>0</v>
      </c>
      <c r="O569" s="211">
        <v>0</v>
      </c>
      <c r="P569" s="211">
        <v>0</v>
      </c>
      <c r="Q569" s="211">
        <v>0</v>
      </c>
      <c r="R569" s="211">
        <v>0</v>
      </c>
    </row>
    <row r="570" spans="1:18" s="91" customFormat="1" ht="34.5" customHeight="1">
      <c r="A570" s="251" t="s">
        <v>879</v>
      </c>
      <c r="B570" s="119"/>
      <c r="C570" s="209"/>
      <c r="D570" s="331" t="s">
        <v>992</v>
      </c>
      <c r="E570" s="342"/>
      <c r="F570" s="342"/>
      <c r="G570" s="342"/>
      <c r="H570" s="332"/>
      <c r="I570" s="343"/>
      <c r="J570" s="207"/>
      <c r="K570" s="210"/>
      <c r="L570" s="211">
        <v>0</v>
      </c>
      <c r="M570" s="211">
        <v>0</v>
      </c>
      <c r="N570" s="211">
        <v>0</v>
      </c>
      <c r="O570" s="211">
        <v>0</v>
      </c>
      <c r="P570" s="211">
        <v>0</v>
      </c>
      <c r="Q570" s="211">
        <v>0</v>
      </c>
      <c r="R570" s="211">
        <v>0</v>
      </c>
    </row>
    <row r="571" spans="1:18" s="91" customFormat="1" ht="34.5" customHeight="1">
      <c r="A571" s="251" t="s">
        <v>880</v>
      </c>
      <c r="B571" s="119"/>
      <c r="C571" s="209"/>
      <c r="D571" s="331" t="s">
        <v>379</v>
      </c>
      <c r="E571" s="342"/>
      <c r="F571" s="342"/>
      <c r="G571" s="342"/>
      <c r="H571" s="332"/>
      <c r="I571" s="343"/>
      <c r="J571" s="207"/>
      <c r="K571" s="210"/>
      <c r="L571" s="211">
        <v>0</v>
      </c>
      <c r="M571" s="211">
        <v>0</v>
      </c>
      <c r="N571" s="211">
        <v>0</v>
      </c>
      <c r="O571" s="211">
        <v>0</v>
      </c>
      <c r="P571" s="211">
        <v>0</v>
      </c>
      <c r="Q571" s="211">
        <v>0</v>
      </c>
      <c r="R571" s="211">
        <v>0</v>
      </c>
    </row>
    <row r="572" spans="1:18" s="91" customFormat="1" ht="34.5" customHeight="1">
      <c r="A572" s="251" t="s">
        <v>881</v>
      </c>
      <c r="B572" s="119"/>
      <c r="C572" s="209"/>
      <c r="D572" s="331" t="s">
        <v>380</v>
      </c>
      <c r="E572" s="342"/>
      <c r="F572" s="342"/>
      <c r="G572" s="342"/>
      <c r="H572" s="332"/>
      <c r="I572" s="343"/>
      <c r="J572" s="207"/>
      <c r="K572" s="210"/>
      <c r="L572" s="211">
        <v>0</v>
      </c>
      <c r="M572" s="211">
        <v>0</v>
      </c>
      <c r="N572" s="211">
        <v>0</v>
      </c>
      <c r="O572" s="211">
        <v>0</v>
      </c>
      <c r="P572" s="211">
        <v>0</v>
      </c>
      <c r="Q572" s="211">
        <v>0</v>
      </c>
      <c r="R572" s="211">
        <v>0</v>
      </c>
    </row>
    <row r="573" spans="1:18" s="91" customFormat="1" ht="34.5" customHeight="1">
      <c r="A573" s="251" t="s">
        <v>882</v>
      </c>
      <c r="B573" s="119"/>
      <c r="C573" s="209"/>
      <c r="D573" s="331" t="s">
        <v>869</v>
      </c>
      <c r="E573" s="342"/>
      <c r="F573" s="342"/>
      <c r="G573" s="342"/>
      <c r="H573" s="332"/>
      <c r="I573" s="343"/>
      <c r="J573" s="207"/>
      <c r="K573" s="210"/>
      <c r="L573" s="211">
        <v>0</v>
      </c>
      <c r="M573" s="211">
        <v>0</v>
      </c>
      <c r="N573" s="211">
        <v>0</v>
      </c>
      <c r="O573" s="211">
        <v>0</v>
      </c>
      <c r="P573" s="211">
        <v>0</v>
      </c>
      <c r="Q573" s="211">
        <v>0</v>
      </c>
      <c r="R573" s="211">
        <v>0</v>
      </c>
    </row>
    <row r="574" spans="1:18" s="91" customFormat="1" ht="34.5" customHeight="1">
      <c r="A574" s="251" t="s">
        <v>883</v>
      </c>
      <c r="B574" s="119"/>
      <c r="C574" s="212"/>
      <c r="D574" s="331" t="s">
        <v>993</v>
      </c>
      <c r="E574" s="342"/>
      <c r="F574" s="342"/>
      <c r="G574" s="342"/>
      <c r="H574" s="332"/>
      <c r="I574" s="343"/>
      <c r="J574" s="213"/>
      <c r="K574" s="214"/>
      <c r="L574" s="211">
        <v>0</v>
      </c>
      <c r="M574" s="211">
        <v>0</v>
      </c>
      <c r="N574" s="211">
        <v>0</v>
      </c>
      <c r="O574" s="211">
        <v>0</v>
      </c>
      <c r="P574" s="211">
        <v>0</v>
      </c>
      <c r="Q574" s="211">
        <v>0</v>
      </c>
      <c r="R574" s="211">
        <v>0</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c r="Q576" s="211">
        <v>0</v>
      </c>
      <c r="R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c r="Q577" s="211">
        <v>0</v>
      </c>
      <c r="R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v>0</v>
      </c>
      <c r="Q578" s="211">
        <v>0</v>
      </c>
      <c r="R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c r="Q579" s="211">
        <v>0</v>
      </c>
      <c r="R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c r="Q580" s="211">
        <v>0</v>
      </c>
      <c r="R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v>0</v>
      </c>
      <c r="R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v>0</v>
      </c>
      <c r="Q582" s="211">
        <v>0</v>
      </c>
      <c r="R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1056</v>
      </c>
      <c r="O588" s="66" t="s">
        <v>1058</v>
      </c>
      <c r="P588" s="66" t="s">
        <v>1060</v>
      </c>
      <c r="Q588" s="66" t="s">
        <v>1063</v>
      </c>
      <c r="R588" s="66" t="s">
        <v>1064</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1061</v>
      </c>
      <c r="Q589" s="70" t="s">
        <v>1061</v>
      </c>
      <c r="R589" s="70" t="s">
        <v>1061</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66</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20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65</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27</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44</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1056</v>
      </c>
      <c r="O611" s="66" t="s">
        <v>1058</v>
      </c>
      <c r="P611" s="66" t="s">
        <v>1060</v>
      </c>
      <c r="Q611" s="66" t="s">
        <v>1063</v>
      </c>
      <c r="R611" s="66" t="s">
        <v>1064</v>
      </c>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1061</v>
      </c>
      <c r="Q612" s="70" t="s">
        <v>1061</v>
      </c>
      <c r="R612" s="70" t="s">
        <v>1061</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39</v>
      </c>
      <c r="K613" s="201" t="str">
        <f t="shared" ref="K613:K623" si="29">IF(OR(COUNTIF(L613:R613,"未確認")&gt;0,COUNTIF(L613:R613,"*")&gt;0),"※","")</f>
        <v>※</v>
      </c>
      <c r="L613" s="117" t="s">
        <v>541</v>
      </c>
      <c r="M613" s="117">
        <v>15</v>
      </c>
      <c r="N613" s="117">
        <v>13</v>
      </c>
      <c r="O613" s="117">
        <v>11</v>
      </c>
      <c r="P613" s="117">
        <v>0</v>
      </c>
      <c r="Q613" s="117">
        <v>0</v>
      </c>
      <c r="R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46</v>
      </c>
      <c r="K617" s="201" t="str">
        <f t="shared" si="29"/>
        <v/>
      </c>
      <c r="L617" s="117">
        <v>27</v>
      </c>
      <c r="M617" s="117">
        <v>0</v>
      </c>
      <c r="N617" s="117">
        <v>19</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c r="O619" s="117" t="s">
        <v>541</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v>0</v>
      </c>
      <c r="Q622" s="117">
        <v>0</v>
      </c>
      <c r="R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1056</v>
      </c>
      <c r="O629" s="66" t="s">
        <v>1058</v>
      </c>
      <c r="P629" s="66" t="s">
        <v>1060</v>
      </c>
      <c r="Q629" s="66" t="s">
        <v>1063</v>
      </c>
      <c r="R629" s="66" t="s">
        <v>1064</v>
      </c>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1061</v>
      </c>
      <c r="Q630" s="70" t="s">
        <v>1061</v>
      </c>
      <c r="R630" s="70" t="s">
        <v>1061</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v>0</v>
      </c>
      <c r="N631" s="117">
        <v>0</v>
      </c>
      <c r="O631" s="117">
        <v>0</v>
      </c>
      <c r="P631" s="117" t="s">
        <v>541</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29</v>
      </c>
      <c r="K632" s="201" t="str">
        <f t="shared" si="31"/>
        <v>※</v>
      </c>
      <c r="L632" s="117">
        <v>18</v>
      </c>
      <c r="M632" s="117">
        <v>0</v>
      </c>
      <c r="N632" s="117">
        <v>11</v>
      </c>
      <c r="O632" s="117">
        <v>0</v>
      </c>
      <c r="P632" s="117" t="s">
        <v>541</v>
      </c>
      <c r="Q632" s="117">
        <v>0</v>
      </c>
      <c r="R632" s="117" t="s">
        <v>541</v>
      </c>
    </row>
    <row r="633" spans="1:22" s="118" customFormat="1" ht="56">
      <c r="A633" s="252" t="s">
        <v>919</v>
      </c>
      <c r="B633" s="119"/>
      <c r="C633" s="320" t="s">
        <v>436</v>
      </c>
      <c r="D633" s="321"/>
      <c r="E633" s="321"/>
      <c r="F633" s="321"/>
      <c r="G633" s="321"/>
      <c r="H633" s="322"/>
      <c r="I633" s="122" t="s">
        <v>437</v>
      </c>
      <c r="J633" s="116">
        <f t="shared" si="30"/>
        <v>26</v>
      </c>
      <c r="K633" s="201" t="str">
        <f t="shared" si="31"/>
        <v>※</v>
      </c>
      <c r="L633" s="117">
        <v>16</v>
      </c>
      <c r="M633" s="117">
        <v>0</v>
      </c>
      <c r="N633" s="117">
        <v>10</v>
      </c>
      <c r="O633" s="117">
        <v>0</v>
      </c>
      <c r="P633" s="117" t="s">
        <v>541</v>
      </c>
      <c r="Q633" s="117">
        <v>0</v>
      </c>
      <c r="R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c r="P635" s="117">
        <v>0</v>
      </c>
      <c r="Q635" s="117">
        <v>0</v>
      </c>
      <c r="R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c r="Q636" s="117">
        <v>0</v>
      </c>
      <c r="R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t="s">
        <v>541</v>
      </c>
      <c r="P637" s="117" t="s">
        <v>541</v>
      </c>
      <c r="Q637" s="117" t="s">
        <v>541</v>
      </c>
      <c r="R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1056</v>
      </c>
      <c r="O644" s="66" t="s">
        <v>1058</v>
      </c>
      <c r="P644" s="66" t="s">
        <v>1060</v>
      </c>
      <c r="Q644" s="66" t="s">
        <v>1063</v>
      </c>
      <c r="R644" s="66" t="s">
        <v>1064</v>
      </c>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1061</v>
      </c>
      <c r="Q645" s="70" t="s">
        <v>1061</v>
      </c>
      <c r="R645" s="70" t="s">
        <v>1061</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235</v>
      </c>
      <c r="K646" s="201" t="str">
        <f t="shared" ref="K646:K660" si="33">IF(OR(COUNTIF(L646:R646,"未確認")&gt;0,COUNTIF(L646:R646,"*")&gt;0),"※","")</f>
        <v/>
      </c>
      <c r="L646" s="117">
        <v>29</v>
      </c>
      <c r="M646" s="117">
        <v>61</v>
      </c>
      <c r="N646" s="117">
        <v>24</v>
      </c>
      <c r="O646" s="117">
        <v>38</v>
      </c>
      <c r="P646" s="117">
        <v>17</v>
      </c>
      <c r="Q646" s="117">
        <v>22</v>
      </c>
      <c r="R646" s="117">
        <v>44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158</v>
      </c>
      <c r="K648" s="201" t="str">
        <f t="shared" si="33"/>
        <v/>
      </c>
      <c r="L648" s="117">
        <v>13</v>
      </c>
      <c r="M648" s="117">
        <v>40</v>
      </c>
      <c r="N648" s="117">
        <v>10</v>
      </c>
      <c r="O648" s="117">
        <v>19</v>
      </c>
      <c r="P648" s="117">
        <v>13</v>
      </c>
      <c r="Q648" s="117">
        <v>19</v>
      </c>
      <c r="R648" s="117">
        <v>44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t="s">
        <v>541</v>
      </c>
      <c r="P649" s="117">
        <v>0</v>
      </c>
      <c r="Q649" s="117">
        <v>0</v>
      </c>
      <c r="R649" s="117">
        <v>0</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v>
      </c>
      <c r="L650" s="117" t="s">
        <v>541</v>
      </c>
      <c r="M650" s="117">
        <v>22</v>
      </c>
      <c r="N650" s="117" t="s">
        <v>541</v>
      </c>
      <c r="O650" s="117">
        <v>15</v>
      </c>
      <c r="P650" s="117" t="s">
        <v>541</v>
      </c>
      <c r="Q650" s="117" t="s">
        <v>541</v>
      </c>
      <c r="R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c r="P651" s="117">
        <v>0</v>
      </c>
      <c r="Q651" s="117" t="s">
        <v>541</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c r="P653" s="117" t="s">
        <v>541</v>
      </c>
      <c r="Q653" s="117" t="s">
        <v>541</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t="s">
        <v>541</v>
      </c>
      <c r="P655" s="117">
        <v>0</v>
      </c>
      <c r="Q655" s="117">
        <v>0</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c r="O657" s="117">
        <v>0</v>
      </c>
      <c r="P657" s="117">
        <v>0</v>
      </c>
      <c r="Q657" s="117">
        <v>0</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c r="Q658" s="117">
        <v>0</v>
      </c>
      <c r="R658" s="117">
        <v>0</v>
      </c>
    </row>
    <row r="659" spans="1:22" s="118" customFormat="1" ht="70" customHeight="1">
      <c r="A659" s="252" t="s">
        <v>947</v>
      </c>
      <c r="B659" s="84"/>
      <c r="C659" s="317" t="s">
        <v>1002</v>
      </c>
      <c r="D659" s="318"/>
      <c r="E659" s="318"/>
      <c r="F659" s="318"/>
      <c r="G659" s="318"/>
      <c r="H659" s="319"/>
      <c r="I659" s="122" t="s">
        <v>476</v>
      </c>
      <c r="J659" s="116">
        <f t="shared" si="32"/>
        <v>38</v>
      </c>
      <c r="K659" s="201" t="str">
        <f t="shared" si="33"/>
        <v/>
      </c>
      <c r="L659" s="117">
        <v>0</v>
      </c>
      <c r="M659" s="117">
        <v>0</v>
      </c>
      <c r="N659" s="117">
        <v>0</v>
      </c>
      <c r="O659" s="117">
        <v>38</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1056</v>
      </c>
      <c r="O665" s="66" t="s">
        <v>1058</v>
      </c>
      <c r="P665" s="66" t="s">
        <v>1060</v>
      </c>
      <c r="Q665" s="66" t="s">
        <v>1063</v>
      </c>
      <c r="R665" s="66" t="s">
        <v>1064</v>
      </c>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1061</v>
      </c>
      <c r="Q666" s="70" t="s">
        <v>1061</v>
      </c>
      <c r="R666" s="70" t="s">
        <v>1061</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1052</v>
      </c>
      <c r="N667" s="98" t="s">
        <v>533</v>
      </c>
      <c r="O667" s="98" t="s">
        <v>539</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100</v>
      </c>
      <c r="N668" s="225">
        <v>0</v>
      </c>
      <c r="O668" s="225">
        <v>100</v>
      </c>
      <c r="P668" s="225">
        <v>0</v>
      </c>
      <c r="Q668" s="225">
        <v>0</v>
      </c>
      <c r="R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7.1</v>
      </c>
      <c r="N669" s="300">
        <v>0</v>
      </c>
      <c r="O669" s="300">
        <v>6.7</v>
      </c>
      <c r="P669" s="300">
        <v>0</v>
      </c>
      <c r="Q669" s="300">
        <v>0</v>
      </c>
      <c r="R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200</v>
      </c>
      <c r="N670" s="301">
        <v>0</v>
      </c>
      <c r="O670" s="301">
        <v>106</v>
      </c>
      <c r="P670" s="301">
        <v>0</v>
      </c>
      <c r="Q670" s="301">
        <v>0</v>
      </c>
      <c r="R670" s="301">
        <v>0</v>
      </c>
    </row>
    <row r="671" spans="1:22" s="83" customFormat="1" ht="35.15" customHeight="1">
      <c r="A671" s="251" t="s">
        <v>954</v>
      </c>
      <c r="B671" s="84"/>
      <c r="C671" s="227"/>
      <c r="D671" s="228"/>
      <c r="E671" s="323" t="s">
        <v>487</v>
      </c>
      <c r="F671" s="324"/>
      <c r="G671" s="324"/>
      <c r="H671" s="325"/>
      <c r="I671" s="327"/>
      <c r="J671" s="223"/>
      <c r="K671" s="224"/>
      <c r="L671" s="301">
        <v>0</v>
      </c>
      <c r="M671" s="301">
        <v>66</v>
      </c>
      <c r="N671" s="301">
        <v>0</v>
      </c>
      <c r="O671" s="301">
        <v>36</v>
      </c>
      <c r="P671" s="301">
        <v>0</v>
      </c>
      <c r="Q671" s="301">
        <v>0</v>
      </c>
      <c r="R671" s="301">
        <v>0</v>
      </c>
    </row>
    <row r="672" spans="1:22" s="83" customFormat="1" ht="25.75" customHeight="1">
      <c r="A672" s="251" t="s">
        <v>955</v>
      </c>
      <c r="B672" s="84"/>
      <c r="C672" s="229"/>
      <c r="D672" s="286"/>
      <c r="E672" s="329"/>
      <c r="F672" s="330"/>
      <c r="G672" s="331" t="s">
        <v>1003</v>
      </c>
      <c r="H672" s="332"/>
      <c r="I672" s="328"/>
      <c r="J672" s="223"/>
      <c r="K672" s="224"/>
      <c r="L672" s="301">
        <v>0</v>
      </c>
      <c r="M672" s="301">
        <v>50</v>
      </c>
      <c r="N672" s="301">
        <v>0</v>
      </c>
      <c r="O672" s="301">
        <v>24</v>
      </c>
      <c r="P672" s="301">
        <v>0</v>
      </c>
      <c r="Q672" s="301">
        <v>0</v>
      </c>
      <c r="R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159</v>
      </c>
      <c r="N673" s="301">
        <v>0</v>
      </c>
      <c r="O673" s="301">
        <v>159</v>
      </c>
      <c r="P673" s="301">
        <v>0</v>
      </c>
      <c r="Q673" s="301">
        <v>0</v>
      </c>
      <c r="R673" s="301">
        <v>0</v>
      </c>
    </row>
    <row r="674" spans="1:22" s="115" customFormat="1" ht="34.5" customHeight="1">
      <c r="A674" s="251" t="s">
        <v>957</v>
      </c>
      <c r="B674" s="84"/>
      <c r="C674" s="289"/>
      <c r="D674" s="291"/>
      <c r="E674" s="317" t="s">
        <v>1004</v>
      </c>
      <c r="F674" s="318"/>
      <c r="G674" s="318"/>
      <c r="H674" s="319"/>
      <c r="I674" s="333"/>
      <c r="J674" s="223"/>
      <c r="K674" s="224"/>
      <c r="L674" s="301">
        <v>0</v>
      </c>
      <c r="M674" s="301">
        <v>113</v>
      </c>
      <c r="N674" s="301">
        <v>0</v>
      </c>
      <c r="O674" s="301">
        <v>113</v>
      </c>
      <c r="P674" s="301">
        <v>0</v>
      </c>
      <c r="Q674" s="301">
        <v>0</v>
      </c>
      <c r="R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38</v>
      </c>
      <c r="N675" s="302">
        <v>0</v>
      </c>
      <c r="O675" s="302">
        <v>37.700000000000003</v>
      </c>
      <c r="P675" s="302">
        <v>0</v>
      </c>
      <c r="Q675" s="302">
        <v>0</v>
      </c>
      <c r="R675" s="302">
        <v>0</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1056</v>
      </c>
      <c r="O681" s="66" t="s">
        <v>1058</v>
      </c>
      <c r="P681" s="66" t="s">
        <v>1060</v>
      </c>
      <c r="Q681" s="66" t="s">
        <v>1063</v>
      </c>
      <c r="R681" s="66" t="s">
        <v>1064</v>
      </c>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1061</v>
      </c>
      <c r="Q682" s="70" t="s">
        <v>1061</v>
      </c>
      <c r="R682" s="70" t="s">
        <v>1061</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39</v>
      </c>
      <c r="K683" s="201" t="str">
        <f>IF(OR(COUNTIF(L683:R683,"未確認")&gt;0,COUNTIF(L683:R683,"*")&gt;0),"※","")</f>
        <v/>
      </c>
      <c r="L683" s="117">
        <v>0</v>
      </c>
      <c r="M683" s="117">
        <v>0</v>
      </c>
      <c r="N683" s="117">
        <v>0</v>
      </c>
      <c r="O683" s="117">
        <v>0</v>
      </c>
      <c r="P683" s="117">
        <v>0</v>
      </c>
      <c r="Q683" s="117">
        <v>39</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1056</v>
      </c>
      <c r="O691" s="66" t="s">
        <v>1058</v>
      </c>
      <c r="P691" s="66" t="s">
        <v>1060</v>
      </c>
      <c r="Q691" s="66" t="s">
        <v>1063</v>
      </c>
      <c r="R691" s="66" t="s">
        <v>1064</v>
      </c>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1061</v>
      </c>
      <c r="Q692" s="70" t="s">
        <v>1061</v>
      </c>
      <c r="R692" s="70" t="s">
        <v>1061</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104</v>
      </c>
      <c r="K694" s="201" t="str">
        <f>IF(OR(COUNTIF(L694:R694,"未確認")&gt;0,COUNTIF(L694:R694,"*")&gt;0),"※","")</f>
        <v/>
      </c>
      <c r="L694" s="117">
        <v>0</v>
      </c>
      <c r="M694" s="117">
        <v>0</v>
      </c>
      <c r="N694" s="117">
        <v>0</v>
      </c>
      <c r="O694" s="117">
        <v>0</v>
      </c>
      <c r="P694" s="117">
        <v>55</v>
      </c>
      <c r="Q694" s="117">
        <v>0</v>
      </c>
      <c r="R694" s="117">
        <v>49</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48</v>
      </c>
      <c r="K695" s="201" t="str">
        <f>IF(OR(COUNTIF(L695:R695,"未確認")&gt;0,COUNTIF(L695:R695,"*")&gt;0),"※","")</f>
        <v/>
      </c>
      <c r="L695" s="117">
        <v>0</v>
      </c>
      <c r="M695" s="117">
        <v>0</v>
      </c>
      <c r="N695" s="117">
        <v>0</v>
      </c>
      <c r="O695" s="117">
        <v>0</v>
      </c>
      <c r="P695" s="117">
        <v>23</v>
      </c>
      <c r="Q695" s="117">
        <v>0</v>
      </c>
      <c r="R695" s="117">
        <v>25</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1056</v>
      </c>
      <c r="O704" s="66" t="s">
        <v>1058</v>
      </c>
      <c r="P704" s="66" t="s">
        <v>1060</v>
      </c>
      <c r="Q704" s="66" t="s">
        <v>1063</v>
      </c>
      <c r="R704" s="66" t="s">
        <v>1064</v>
      </c>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1061</v>
      </c>
      <c r="Q705" s="70" t="s">
        <v>1061</v>
      </c>
      <c r="R705" s="70" t="s">
        <v>1061</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31FA992-9EEF-4221-BC31-E1FF0A9935A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2019-12-23T01:03:20Z</dcterms:modified>
</cp:coreProperties>
</file>