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090C89E-DCE4-4372-8B53-2B94B158225C}"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<sst xmlns="http://schemas.openxmlformats.org/spreadsheetml/2006/main" count="3454" uniqueCount="1063">
  <si>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</si>
  <si>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</si>
  <si>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</si>
  <si>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</si>
  <si>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</si>
  <si>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</si>
  <si>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</si>
  <si>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</si>
  <si>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</si>
  <si>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</si>
  <si>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</si>
  <si>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</si>
  <si>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</si>
  <si>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</si>
  <si>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</si>
  <si>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</si>
  <si>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</si>
  <si>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</si>
  <si>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</si>
  <si>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</si>
  <si>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</si>
  <si>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</si>
  <si>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</si>
  <si>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</si>
  <si>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</si>
  <si>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</si>
  <si>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</si>
  <si>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</si>
  <si>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</si>
  <si>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</si>
  <si>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</si>
  <si>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</si>
  <si>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</si>
  <si>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</si>
  <si>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</si>
  <si>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</si>
  <si>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</si>
  <si>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</si>
  <si>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</si>
  <si>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</si>
  <si>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</si>
  <si>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</si>
  <si>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</si>
  <si>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</si>
  <si>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</si>
  <si>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</si>
  <si>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</si>
  <si>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</si>
  <si>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</si>
  <si>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</si>
  <si>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</si>
  <si>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</si>
  <si>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</si>
  <si>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</si>
  <si>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</si>
  <si>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</si>
  <si>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</si>
  <si>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</si>
  <si>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</si>
  <si>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</si>
  <si>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</si>
  <si>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</si>
  <si>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</si>
  <si>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</si>
  <si>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</si>
  <si>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</si>
  <si>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</si>
  <si>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</si>
  <si>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</si>
  <si>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</si>
  <si>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</si>
  <si>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</si>
  <si>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</si>
  <si>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</si>
  <si>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</si>
  <si>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</si>
  <si>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</si>
  <si>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</si>
  <si>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</si>
  <si>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</si>
  <si>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</si>
  <si>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</si>
  <si>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</si>
  <si>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</si>
  <si>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</si>
  <si>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</si>
  <si>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</si>
  <si>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</si>
  <si>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</si>
  <si>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</si>
  <si>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</si>
  <si>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</si>
  <si>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</si>
  <si>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</si>
  <si>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</si>
  <si>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</si>
  <si>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</si>
  <si>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</si>
  <si>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</si>
  <si>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</si>
  <si>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</si>
  <si>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</si>
  <si>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</si>
  <si>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</si>
  <si>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</si>
  <si>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</si>
  <si>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</si>
  <si>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</si>
  <si>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</si>
  <si>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</si>
  <si>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</si>
  <si>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</si>
  <si>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</si>
  <si>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</si>
  <si>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</si>
  <si>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</si>
  <si>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</si>
  <si>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</si>
  <si>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</si>
  <si>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</si>
  <si>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</si>
  <si>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</si>
  <si>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</si>
  <si>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</si>
  <si>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</si>
  <si>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</si>
  <si>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</si>
  <si>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</si>
  <si>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</si>
  <si>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</si>
  <si>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</si>
  <si>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</si>
  <si>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</si>
  <si>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</si>
  <si>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</si>
  <si>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</si>
  <si>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</si>
  <si>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</si>
  <si>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</si>
  <si>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</si>
  <si>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</si>
  <si>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</si>
  <si>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</si>
  <si>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</si>
  <si>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</si>
  <si>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</si>
  <si>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</si>
  <si>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</si>
  <si>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</si>
  <si>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</si>
  <si>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</si>
  <si>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</si>
  <si>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</si>
  <si>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</si>
  <si>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</si>
  <si>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</si>
  <si>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</si>
  <si>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</si>
  <si>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</si>
  <si>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</si>
  <si>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</si>
  <si>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</si>
  <si>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</si>
  <si>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</si>
  <si>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</si>
  <si>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</si>
  <si>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</si>
  <si>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</si>
  <si>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</si>
  <si>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</si>
  <si>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</si>
  <si>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</si>
  <si>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</si>
  <si>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</si>
  <si>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</si>
  <si>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</si>
  <si>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</si>
  <si>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</si>
  <si>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</si>
  <si>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</si>
  <si>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</si>
  <si>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</si>
  <si>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</si>
  <si>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</si>
  <si>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</si>
  <si>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</si>
  <si>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</si>
  <si>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</si>
  <si>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</si>
  <si>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</si>
  <si>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</si>
  <si>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</si>
  <si>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</si>
  <si>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</si>
  <si>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</si>
  <si>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</si>
  <si>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</si>
  <si>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</si>
  <si>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</si>
  <si>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</si>
  <si>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</si>
  <si>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</si>
  <si>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</si>
  <si>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</si>
  <si>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</si>
  <si>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</si>
  <si>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</si>
  <si>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</si>
  <si>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</si>
  <si>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</si>
  <si>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</si>
  <si>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</si>
  <si>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</si>
  <si>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</si>
  <si>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</si>
  <si>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</si>
  <si>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</si>
  <si>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</si>
  <si>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</si>
  <si>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</si>
  <si>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</si>
  <si>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</si>
  <si>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</si>
  <si>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</si>
  <si>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</si>
  <si>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</si>
  <si>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</si>
  <si>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</si>
  <si>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</si>
  <si>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</si>
  <si>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</si>
  <si>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</si>
  <si>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</si>
  <si>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</si>
  <si>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</si>
  <si>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</si>
  <si>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</si>
  <si>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</si>
  <si>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</si>
  <si>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</si>
  <si>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</si>
  <si>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</si>
  <si>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</si>
  <si>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</si>
  <si>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</si>
  <si>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</si>
  <si>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</si>
  <si>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</si>
  <si>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</si>
  <si>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</si>
  <si>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</si>
  <si>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</si>
  <si>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</si>
  <si>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</si>
  <si>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</si>
  <si>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</si>
  <si>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</si>
  <si>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</si>
  <si>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</si>
  <si>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</si>
  <si>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</si>
  <si>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</si>
  <si>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</si>
  <si>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</si>
  <si>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</si>
  <si>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</si>
  <si>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</si>
  <si>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</si>
  <si>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</si>
  <si>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</si>
  <si>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</si>
  <si>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</si>
  <si>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</si>
  <si>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</si>
  <si>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</si>
  <si>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</si>
  <si>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</si>
  <si>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</si>
  <si>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</si>
  <si>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</si>
  <si>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</si>
  <si>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</si>
  <si>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</si>
  <si>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</si>
  <si>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</si>
  <si>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</si>
  <si>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</si>
  <si>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</si>
  <si>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</si>
  <si>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</si>
  <si>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</si>
  <si>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</si>
  <si>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</si>
  <si>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</si>
  <si>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</si>
  <si>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</si>
  <si>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</si>
  <si>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</si>
  <si>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</si>
  <si>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</si>
  <si>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</si>
  <si>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</si>
  <si>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</si>
  <si>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</si>
  <si>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</si>
  <si>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</si>
  <si>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</si>
  <si>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</si>
  <si>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</si>
  <si>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</si>
  <si>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</si>
  <si>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</si>
  <si>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</si>
  <si>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</si>
  <si>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</si>
  <si>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</si>
  <si>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</si>
  <si>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</si>
  <si>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</si>
  <si>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</si>
  <si>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</si>
  <si>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</si>
  <si>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</si>
  <si>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</si>
  <si>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</si>
  <si>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</si>
  <si>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</si>
  <si>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</si>
  <si>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</si>
  <si>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</si>
  <si>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</si>
  <si>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</si>
  <si>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</si>
  <si>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</si>
  <si>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</si>
  <si>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</si>
  <si>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</si>
  <si>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</si>
  <si>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</si>
  <si>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</si>
  <si>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</si>
  <si>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</si>
  <si>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</si>
  <si>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</si>
  <si>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</si>
  <si>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</si>
  <si>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</si>
  <si>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</si>
  <si>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</si>
  <si>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</si>
  <si>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</si>
  <si>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</si>
  <si>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</si>
  <si>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</si>
  <si>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</si>
  <si>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</si>
  <si>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</si>
  <si>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</si>
  <si>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</si>
  <si>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</si>
  <si>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</si>
  <si>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</si>
  <si>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</si>
  <si>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</si>
  <si>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</si>
  <si>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</si>
  <si>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</si>
  <si>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</si>
  <si>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</si>
  <si>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</si>
  <si>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</si>
  <si>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</si>
  <si>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</si>
  <si>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</si>
  <si>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</si>
  <si>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</si>
  <si>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</si>
  <si>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</si>
  <si>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</si>
  <si>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</si>
  <si>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</si>
  <si>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</si>
  <si>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</si>
  <si>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</si>
  <si>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</si>
  <si>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</si>
  <si>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</si>
  <si>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</si>
  <si>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</si>
  <si>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</si>
  <si>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</si>
  <si>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</si>
  <si>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</si>
  <si>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</si>
  <si>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</si>
  <si>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</si>
  <si>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</si>
  <si>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</si>
  <si>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</si>
  <si>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</si>
  <si>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</si>
  <si>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</si>
  <si>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</si>
  <si>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</si>
  <si>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</si>
  <si>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</si>
  <si>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</si>
  <si>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</si>
  <si>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</si>
  <si>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</si>
  <si>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</si>
  <si>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</si>
  <si>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</si>
  <si>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</si>
  <si>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</si>
  <si>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</si>
  <si>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</si>
  <si>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</si>
  <si>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</si>
  <si>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</si>
  <si>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</si>
  <si>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</si>
  <si>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</si>
  <si>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</si>
  <si>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</si>
  <si>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</si>
  <si>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</si>
  <si>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</si>
  <si>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</si>
  <si>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</si>
  <si>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</si>
  <si>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</si>
  <si>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</si>
  <si>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</si>
  <si>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</si>
  <si>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</si>
  <si>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</si>
  <si>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</si>
  <si>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</si>
  <si>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</si>
  <si>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</si>
  <si>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</si>
  <si>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</si>
  <si>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</si>
  <si>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</si>
  <si>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</si>
  <si>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</si>
  <si>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</si>
  <si>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</si>
  <si>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</si>
  <si>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</si>
  <si>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</si>
  <si>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</si>
  <si>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</si>
  <si>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</si>
  <si>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</si>
  <si>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</si>
  <si>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</si>
  <si>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</si>
  <si>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</si>
  <si>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</si>
  <si>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</si>
  <si>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</si>
  <si>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</si>
  <si>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</si>
  <si>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</si>
  <si>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</si>
  <si>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</si>
  <si>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</si>
  <si>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</si>
  <si>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</si>
  <si>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</si>
  <si>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</si>
  <si>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</si>
  <si>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</si>
  <si>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</si>
  <si>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</si>
  <si>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</si>
  <si>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</si>
  <si>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</si>
  <si>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</si>
  <si>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</si>
  <si>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</si>
  <si>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</si>
  <si>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</si>
  <si>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</si>
  <si>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</si>
  <si>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</si>
  <si>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</si>
  <si>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</si>
  <si>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</si>
  <si>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</si>
  <si>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</si>
  <si>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</si>
  <si>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</si>
  <si>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</si>
  <si>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</si>
  <si>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</si>
  <si>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</si>
  <si>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</si>
  <si>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</si>
  <si>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</si>
  <si>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</si>
  <si>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</si>
  <si>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</si>
  <si>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</si>
  <si>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</si>
  <si>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</si>
  <si>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</si>
  <si>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</si>
  <si>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</si>
  <si>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</si>
  <si>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</si>
  <si>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</si>
  <si>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</si>
  <si>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</si>
  <si>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</si>
  <si>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</si>
  <si>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</si>
  <si>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</si>
  <si>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</si>
  <si>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</si>
  <si>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</si>
  <si>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</si>
  <si>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</si>
  <si>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</si>
  <si>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</si>
  <si>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</si>
  <si>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</si>
  <si>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</si>
  <si>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</si>
  <si>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</si>
  <si>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</si>
  <si>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</si>
  <si>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</si>
  <si>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</si>
  <si>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</si>
  <si>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</si>
  <si>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</si>
  <si>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</si>
  <si>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</si>
  <si>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</si>
  <si>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</si>
  <si>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</si>
  <si>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</si>
  <si>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</si>
  <si>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</si>
  <si>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</si>
  <si>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</si>
  <si>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</si>
  <si>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</si>
  <si>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</si>
  <si>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</si>
  <si>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</si>
  <si>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</si>
  <si>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</si>
  <si>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</si>
  <si>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</si>
  <si>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</si>
  <si>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</si>
  <si>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</si>
  <si>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</si>
  <si>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</si>
  <si>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</si>
  <si>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</si>
  <si>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</si>
  <si>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</si>
  <si>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</si>
  <si>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</si>
  <si>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</si>
  <si>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</si>
  <si>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</si>
  <si>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</si>
  <si>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</si>
  <si>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</si>
  <si>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</si>
  <si>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</si>
  <si>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</si>
  <si>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</si>
  <si>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</si>
  <si>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</si>
  <si>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</si>
  <si>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</si>
  <si>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</si>
  <si>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</si>
  <si>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</si>
  <si>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</si>
  <si>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</si>
  <si>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</si>
  <si>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</si>
  <si>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</si>
  <si>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</si>
  <si>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</si>
  <si>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</si>
  <si>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</si>
  <si>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</si>
  <si>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</si>
  <si>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</si>
  <si>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</si>
  <si>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</si>
  <si>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</si>
  <si>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</si>
  <si>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</si>
  <si>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</si>
  <si>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</si>
  <si>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</si>
  <si>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</si>
  <si>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</si>
  <si>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</si>
  <si>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</si>
  <si>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</si>
  <si>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</si>
  <si>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</si>
  <si>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</si>
  <si>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</si>
  <si>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</si>
  <si>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</si>
  <si>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</si>
  <si>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</si>
  <si>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</si>
  <si>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</si>
  <si>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</si>
  <si>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</si>
  <si>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</si>
  <si>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</si>
  <si>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</si>
  <si>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</si>
  <si>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</si>
  <si>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</si>
  <si>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</si>
  <si>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</si>
  <si>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</si>
  <si>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</si>
  <si>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</si>
  <si>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</si>
  <si>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</si>
  <si>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</si>
  <si>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</si>
  <si>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</si>
  <si>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</si>
  <si>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</si>
  <si>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</si>
  <si>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</si>
  <si>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</si>
  <si>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</si>
  <si>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</si>
  <si>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</si>
  <si>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</si>
  <si>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</si>
  <si>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</si>
  <si>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</si>
  <si>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</si>
  <si>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</si>
  <si>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</si>
  <si>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</si>
  <si>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</si>
  <si>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</si>
  <si>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</si>
  <si>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</si>
  <si>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</si>
  <si>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</si>
  <si>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</si>
  <si>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</si>
  <si>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</si>
  <si>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</si>
  <si>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</si>
  <si>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</si>
  <si>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</si>
  <si>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</si>
  <si>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</si>
  <si>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</si>
  <si>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</si>
  <si>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</si>
  <si>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</si>
  <si>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</si>
  <si>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</si>
  <si>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</si>
  <si>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</si>
  <si>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</si>
  <si>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</si>
  <si>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</si>
  <si>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</si>
  <si>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</si>
  <si>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</si>
  <si>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</si>
  <si>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</si>
  <si>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</si>
  <si>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</si>
  <si>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</si>
  <si>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</si>
  <si>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</si>
  <si>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</si>
  <si>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</si>
  <si>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</si>
  <si>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</si>
  <si>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</si>
  <si>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</si>
  <si>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</si>
  <si>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</si>
  <si>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</si>
  <si>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</si>
  <si>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</si>
  <si>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</si>
  <si>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</si>
  <si>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</si>
  <si>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</si>
  <si>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</si>
  <si>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</si>
  <si>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</si>
  <si>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</si>
  <si>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</si>
  <si>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</si>
  <si>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</si>
  <si>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</si>
  <si>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</si>
  <si>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</si>
  <si>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</si>
  <si>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</si>
  <si>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</si>
  <si>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</si>
  <si>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</si>
  <si>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</si>
  <si>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</si>
  <si>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</si>
  <si>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</si>
  <si>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</si>
  <si>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</si>
  <si>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</si>
  <si>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</si>
  <si>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</si>
  <si>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</si>
  <si>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</si>
  <si>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</si>
  <si>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</si>
  <si>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</si>
  <si>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</si>
  <si>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</si>
  <si>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</si>
  <si>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</si>
  <si>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</si>
  <si>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</si>
  <si>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</si>
  <si>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</si>
  <si>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</si>
  <si>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</si>
  <si>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</si>
  <si>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</si>
  <si>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</si>
  <si>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</si>
  <si>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</si>
  <si>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</si>
  <si>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</si>
  <si>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</si>
  <si>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</si>
  <si>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</si>
  <si>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</si>
  <si>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</si>
  <si>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</si>
  <si>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</si>
  <si>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</si>
  <si>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</si>
  <si>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</si>
  <si>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</si>
  <si>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</si>
  <si>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</si>
  <si>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</si>
  <si>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</si>
  <si>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</si>
  <si>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</si>
  <si>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</si>
  <si>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</si>
  <si>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</si>
  <si>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</si>
  <si>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</si>
  <si>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</si>
  <si>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</si>
  <si>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</si>
  <si>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</si>
  <si>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</si>
  <si>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</si>
  <si>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</si>
  <si>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</si>
  <si>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</si>
  <si>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</si>
  <si>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</si>
  <si>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</si>
  <si>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</si>
  <si>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</si>
  <si>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</si>
  <si>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</si>
  <si>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</si>
  <si>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</si>
  <si>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</si>
  <si>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</si>
  <si>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</si>
  <si>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</si>
  <si>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</si>
  <si>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</si>
  <si>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</si>
  <si>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</si>
  <si>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</si>
  <si>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</si>
  <si>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</si>
  <si>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</si>
  <si>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</si>
  <si>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</si>
  <si>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</si>
  <si>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</si>
  <si>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</si>
  <si>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</si>
  <si>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</si>
  <si>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</si>
  <si>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</si>
  <si>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</si>
  <si>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</si>
  <si>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</si>
  <si>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</si>
  <si>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</si>
  <si>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</si>
  <si>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</si>
  <si>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</si>
  <si>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</si>
  <si>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</si>
  <si>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</si>
  <si>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</si>
  <si>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</si>
  <si>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</si>
  <si>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</si>
  <si>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</si>
  <si>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</si>
  <si>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</si>
  <si>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</si>
  <si>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</si>
  <si>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</si>
  <si>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</si>
  <si>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</si>
  <si>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</si>
  <si>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</si>
  <si>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</si>
  <si>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</si>
  <si>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</si>
  <si>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</si>
  <si>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</si>
  <si>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</si>
  <si>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</si>
  <si>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</si>
  <si>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</si>
  <si>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</si>
  <si>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</si>
  <si>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</si>
  <si>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</si>
  <si>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</si>
  <si>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</si>
  <si>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</si>
  <si>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</si>
  <si>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</si>
  <si>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</si>
  <si>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</si>
  <si>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</si>
  <si>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</si>
  <si>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</si>
  <si>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</si>
  <si>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</si>
  <si>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</si>
  <si>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</si>
  <si>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</si>
  <si>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</si>
  <si>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</si>
  <si>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</si>
  <si>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</si>
  <si>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</si>
  <si>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</si>
  <si>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</si>
  <si>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</si>
  <si>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</si>
  <si>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</si>
  <si>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</si>
  <si>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</si>
  <si>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</si>
  <si>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</si>
  <si>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</si>
  <si>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</si>
  <si>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</si>
  <si>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</si>
  <si>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</si>
  <si>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</si>
  <si>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</si>
  <si>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</si>
  <si>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</si>
  <si>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</si>
  <si>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</si>
  <si>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</si>
  <si>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</si>
  <si>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</si>
  <si>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</si>
  <si>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</si>
  <si>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</si>
  <si>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</si>
  <si>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</si>
  <si>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</si>
  <si>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</si>
  <si>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</si>
  <si>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</si>
  <si>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</si>
  <si>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</si>
  <si>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</si>
  <si>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</si>
  <si>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</si>
  <si>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</si>
  <si>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</si>
  <si>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</si>
  <si>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</si>
  <si>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</si>
  <si>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</si>
  <si>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</si>
  <si>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</si>
  <si>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</si>
  <si>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</si>
  <si>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</si>
  <si>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</si>
  <si>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</si>
  <si>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</si>
  <si>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</si>
  <si>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</si>
  <si>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</si>
  <si>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</si>
  <si>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</si>
  <si>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</si>
  <si>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</si>
  <si>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</si>
  <si>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</si>
  <si>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</si>
  <si>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</si>
  <si>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</si>
  <si>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</si>
  <si>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</si>
  <si>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</si>
  <si>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</si>
  <si>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</si>
  <si>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</si>
  <si>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</si>
  <si>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</si>
  <si>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</si>
  <si>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</si>
  <si>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</si>
  <si>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</si>
  <si>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</si>
  <si>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</si>
  <si>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</si>
  <si>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</si>
  <si>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</si>
  <si>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</si>
  <si>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</si>
  <si>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</si>
  <si>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</si>
  <si>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</si>
  <si>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</si>
  <si>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</si>
  <si>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</si>
  <si>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</si>
  <si>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</si>
  <si>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</si>
  <si>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</si>
  <si>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</si>
  <si>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</si>
  <si>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</si>
  <si>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</si>
  <si>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</si>
  <si>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</si>
  <si>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</si>
  <si>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</si>
  <si>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</si>
  <si>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</si>
  <si>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</si>
  <si>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</si>
  <si>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</si>
  <si>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</si>
  <si>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</si>
  <si>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</si>
  <si>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</si>
  <si>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</si>
  <si>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</si>
  <si>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</si>
  <si>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</si>
  <si>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</si>
  <si>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</si>
  <si>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</si>
  <si>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</si>
  <si>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</si>
  <si>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</si>
  <si>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</si>
  <si>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</si>
  <si>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</si>
  <si>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</si>
  <si>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</si>
  <si>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</si>
  <si>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</si>
  <si>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</si>
  <si>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</si>
  <si>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</si>
  <si>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</si>
  <si>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</si>
  <si>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</si>
  <si>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</si>
  <si>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</si>
  <si>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</si>
  <si>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</si>
  <si>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</si>
  <si>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</si>
  <si>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</si>
  <si>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</si>
  <si>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</si>
  <si>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</si>
  <si>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</si>
  <si>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</si>
  <si>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</si>
  <si>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</si>
  <si>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</si>
  <si>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</si>
  <si>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</si>
  <si>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</si>
  <si>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</si>
  <si>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</si>
  <si>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</si>
  <si>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</si>
  <si>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</si>
  <si>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</si>
  <si>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</si>
  <si>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</si>
  <si>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</si>
  <si>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</si>
  <si>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</si>
  <si>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</si>
  <si>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</si>
  <si>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</si>
  <si>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</si>
  <si>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</si>
  <si>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菰野厚生病院</t>
    <phoneticPr fontId="3"/>
  </si>
  <si>
    <t>〒510-1234 三重郡菰野町福村７５</t>
    <phoneticPr fontId="3"/>
  </si>
  <si>
    <t>〇</t>
  </si>
  <si>
    <t>厚生連</t>
  </si>
  <si>
    <t>複数の診療科で活用</t>
  </si>
  <si>
    <t>内科</t>
  </si>
  <si>
    <t>整形外科</t>
  </si>
  <si>
    <t>泌尿器科</t>
  </si>
  <si>
    <t>ＤＰＣ病院ではない</t>
  </si>
  <si>
    <t>有</t>
  </si>
  <si>
    <t>看護必要度Ⅰ</t>
    <phoneticPr fontId="3"/>
  </si>
  <si>
    <t>S2階病棟</t>
  </si>
  <si>
    <t>急性期機能</t>
  </si>
  <si>
    <t>眼科</t>
  </si>
  <si>
    <t>外科</t>
  </si>
  <si>
    <t>急性期一般入院料１</t>
  </si>
  <si>
    <t>S3階病棟</t>
  </si>
  <si>
    <t>S4階病棟</t>
  </si>
  <si>
    <t>脳神経外科</t>
  </si>
  <si>
    <t>回復期ﾘﾊﾋﾞﾘﾃｰｼｮﾝ病棟入院料１</t>
  </si>
  <si>
    <t>-</t>
    <phoneticPr fontId="3"/>
  </si>
  <si>
    <t>N3階病棟</t>
  </si>
  <si>
    <t>回復期機能</t>
  </si>
  <si>
    <t>療養病棟入院料１</t>
  </si>
  <si>
    <t>N2階病棟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</si>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</sst>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c r="C4" s="424"/>
      <c r="D4" s="424"/>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5" t="s">
        <v>1011</v>
      </c>
      <c r="J9" s="425"/>
      <c r="K9" s="425"/>
      <c r="L9" s="276" t="s">
        <v>1048</v>
      </c>
      <c r="M9" s="282" t="s">
        <v>1053</v>
      </c>
      <c r="N9" s="282" t="s">
        <v>1054</v>
      </c>
      <c r="O9" s="282" t="s">
        <v>1058</v>
      </c>
      <c r="P9" s="282" t="s">
        <v>1061</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row>
    <row r="12" spans="1:22" s="21" customFormat="1" ht="34.5" customHeight="1">
      <c r="A12" s="244" t="s">
        <v>606</v>
      </c>
      <c r="B12" s="24"/>
      <c r="C12" s="19"/>
      <c r="D12" s="19"/>
      <c r="E12" s="19"/>
      <c r="F12" s="19"/>
      <c r="G12" s="19"/>
      <c r="H12" s="20"/>
      <c r="I12" s="422" t="s">
        <v>4</v>
      </c>
      <c r="J12" s="422"/>
      <c r="K12" s="422"/>
      <c r="L12" s="29"/>
      <c r="M12" s="29"/>
      <c r="N12" s="29"/>
      <c r="O12" s="29" t="s">
        <v>1039</v>
      </c>
      <c r="P12" s="29"/>
    </row>
    <row r="13" spans="1:22" s="21" customFormat="1" ht="34.5" customHeight="1">
      <c r="A13" s="244" t="s">
        <v>606</v>
      </c>
      <c r="B13" s="17"/>
      <c r="C13" s="19"/>
      <c r="D13" s="19"/>
      <c r="E13" s="19"/>
      <c r="F13" s="19"/>
      <c r="G13" s="19"/>
      <c r="H13" s="20"/>
      <c r="I13" s="422" t="s">
        <v>5</v>
      </c>
      <c r="J13" s="422"/>
      <c r="K13" s="422"/>
      <c r="L13" s="28"/>
      <c r="M13" s="28"/>
      <c r="N13" s="28"/>
      <c r="O13" s="28"/>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1053</v>
      </c>
      <c r="N22" s="282" t="s">
        <v>1054</v>
      </c>
      <c r="O22" s="282" t="s">
        <v>1058</v>
      </c>
      <c r="P22" s="282" t="s">
        <v>1061</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row>
    <row r="25" spans="1:22" s="21" customFormat="1" ht="34.5" customHeight="1">
      <c r="A25" s="244" t="s">
        <v>607</v>
      </c>
      <c r="B25" s="24"/>
      <c r="C25" s="19"/>
      <c r="D25" s="19"/>
      <c r="E25" s="19"/>
      <c r="F25" s="19"/>
      <c r="G25" s="19"/>
      <c r="H25" s="20"/>
      <c r="I25" s="303" t="s">
        <v>4</v>
      </c>
      <c r="J25" s="304"/>
      <c r="K25" s="305"/>
      <c r="L25" s="29"/>
      <c r="M25" s="29"/>
      <c r="N25" s="29"/>
      <c r="O25" s="29" t="s">
        <v>1039</v>
      </c>
      <c r="P25" s="29"/>
    </row>
    <row r="26" spans="1:22" s="21" customFormat="1" ht="34.5" customHeight="1">
      <c r="A26" s="244" t="s">
        <v>607</v>
      </c>
      <c r="B26" s="17"/>
      <c r="C26" s="19"/>
      <c r="D26" s="19"/>
      <c r="E26" s="19"/>
      <c r="F26" s="19"/>
      <c r="G26" s="19"/>
      <c r="H26" s="20"/>
      <c r="I26" s="303" t="s">
        <v>5</v>
      </c>
      <c r="J26" s="304"/>
      <c r="K26" s="305"/>
      <c r="L26" s="28"/>
      <c r="M26" s="28"/>
      <c r="N26" s="28"/>
      <c r="O26" s="28"/>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1053</v>
      </c>
      <c r="N35" s="282" t="s">
        <v>1054</v>
      </c>
      <c r="O35" s="282" t="s">
        <v>1058</v>
      </c>
      <c r="P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1053</v>
      </c>
      <c r="N44" s="282" t="s">
        <v>1054</v>
      </c>
      <c r="O44" s="282" t="s">
        <v>1058</v>
      </c>
      <c r="P44" s="282" t="s">
        <v>1061</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2" t="s">
        <v>544</v>
      </c>
      <c r="E60" s="432"/>
      <c r="F60" s="432"/>
      <c r="G60" s="432"/>
      <c r="H60" s="432"/>
      <c r="I60" s="432"/>
      <c r="J60" s="432"/>
      <c r="K60" s="432"/>
      <c r="L60" s="432"/>
      <c r="M60" s="39"/>
      <c r="N60" s="39"/>
      <c r="O60" s="39"/>
      <c r="P60" s="39"/>
    </row>
    <row r="61" spans="1:16" s="21" customFormat="1" ht="34.5" customHeight="1">
      <c r="A61" s="243"/>
      <c r="B61" s="1"/>
      <c r="C61" s="41"/>
      <c r="D61" s="431" t="s">
        <v>16</v>
      </c>
      <c r="E61" s="431"/>
      <c r="F61" s="431"/>
      <c r="G61" s="431"/>
      <c r="H61" s="431"/>
      <c r="I61" s="431"/>
      <c r="J61" s="431"/>
      <c r="K61" s="431"/>
      <c r="L61" s="431"/>
      <c r="M61" s="39"/>
      <c r="N61" s="39"/>
      <c r="O61" s="39"/>
      <c r="P61" s="39"/>
    </row>
    <row r="62" spans="1:16" s="21" customFormat="1" ht="34.5" customHeight="1">
      <c r="A62" s="243"/>
      <c r="B62" s="1"/>
      <c r="C62" s="41"/>
      <c r="D62" s="431" t="s">
        <v>17</v>
      </c>
      <c r="E62" s="431"/>
      <c r="F62" s="431"/>
      <c r="G62" s="431"/>
      <c r="H62" s="431"/>
      <c r="I62" s="431"/>
      <c r="J62" s="431"/>
      <c r="K62" s="431"/>
      <c r="L62" s="431"/>
      <c r="M62" s="39"/>
      <c r="N62" s="39"/>
      <c r="O62" s="39"/>
      <c r="P62" s="39"/>
    </row>
    <row r="63" spans="1:16" s="21" customFormat="1" ht="34.5" customHeight="1">
      <c r="A63" s="243"/>
      <c r="B63" s="1"/>
      <c r="C63" s="41"/>
      <c r="D63" s="431" t="s">
        <v>18</v>
      </c>
      <c r="E63" s="431"/>
      <c r="F63" s="431"/>
      <c r="G63" s="431"/>
      <c r="H63" s="431"/>
      <c r="I63" s="431"/>
      <c r="J63" s="431"/>
      <c r="K63" s="431"/>
      <c r="L63" s="431"/>
      <c r="M63" s="39"/>
      <c r="N63" s="39"/>
      <c r="O63" s="39"/>
      <c r="P63" s="39"/>
    </row>
    <row r="64" spans="1:16" s="21" customFormat="1" ht="34.5" customHeight="1">
      <c r="A64" s="243"/>
      <c r="B64" s="1"/>
      <c r="C64" s="41"/>
      <c r="D64" s="431" t="s">
        <v>19</v>
      </c>
      <c r="E64" s="431"/>
      <c r="F64" s="431"/>
      <c r="G64" s="431"/>
      <c r="H64" s="431"/>
      <c r="I64" s="431"/>
      <c r="J64" s="431"/>
      <c r="K64" s="431"/>
      <c r="L64" s="431"/>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1053</v>
      </c>
      <c r="N89" s="262" t="s">
        <v>1054</v>
      </c>
      <c r="O89" s="262" t="s">
        <v>1058</v>
      </c>
      <c r="P89" s="262" t="s">
        <v>1061</v>
      </c>
    </row>
    <row r="90" spans="1:22" s="21" customFormat="1">
      <c r="A90" s="243"/>
      <c r="B90" s="1"/>
      <c r="C90" s="3"/>
      <c r="D90" s="3"/>
      <c r="E90" s="3"/>
      <c r="F90" s="3"/>
      <c r="G90" s="3"/>
      <c r="H90" s="287"/>
      <c r="I90" s="67" t="s">
        <v>36</v>
      </c>
      <c r="J90" s="68"/>
      <c r="K90" s="69"/>
      <c r="L90" s="262" t="s">
        <v>1049</v>
      </c>
      <c r="M90" s="262" t="s">
        <v>1049</v>
      </c>
      <c r="N90" s="262" t="s">
        <v>1049</v>
      </c>
      <c r="O90" s="262" t="s">
        <v>1059</v>
      </c>
      <c r="P90" s="262" t="s">
        <v>1062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1053</v>
      </c>
      <c r="N97" s="66" t="s">
        <v>1054</v>
      </c>
      <c r="O97" s="66" t="s">
        <v>1058</v>
      </c>
      <c r="P97" s="66" t="s">
        <v>1061</v>
      </c>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1059</v>
      </c>
      <c r="P98" s="70" t="s">
        <v>1062</v>
      </c>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IF(SUM(L99:P99)=0,IF(COUNTIF(L99:P99,"未確認")&gt;0,"未確認",IF(COUNTIF(L99:P99,"~*")&gt;0,"*",SUM(L99:P99))),SUM(L99:P99))</f>
        <v>146</v>
      </c>
      <c r="K99" s="237" t="str">
        <f>IF(OR(COUNTIF(L99:P99,"未確認")&gt;0,COUNTIF(L99:P99,"~*")&gt;0),"※","")</f>
        <v/>
      </c>
      <c r="L99" s="258">
        <v>42</v>
      </c>
      <c r="M99" s="258">
        <v>48</v>
      </c>
      <c r="N99" s="258">
        <v>56</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146</v>
      </c>
      <c r="K101" s="237" t="str">
        <f>IF(OR(COUNTIF(L101:P101,"未確認")&gt;0,COUNTIF(L101:P101,"~*")&gt;0),"※","")</f>
        <v/>
      </c>
      <c r="L101" s="258">
        <v>42</v>
      </c>
      <c r="M101" s="258">
        <v>48</v>
      </c>
      <c r="N101" s="258">
        <v>56</v>
      </c>
      <c r="O101" s="258">
        <v>0</v>
      </c>
      <c r="P101" s="258">
        <v>0</v>
      </c>
    </row>
    <row r="102" spans="1:22" s="83" customFormat="1" ht="34.5" customHeight="1">
      <c r="A102" s="244" t="s">
        <v>610</v>
      </c>
      <c r="B102" s="84"/>
      <c r="C102" s="377"/>
      <c r="D102" s="379"/>
      <c r="E102" s="317" t="s">
        <v>612</v>
      </c>
      <c r="F102" s="318"/>
      <c r="G102" s="318"/>
      <c r="H102" s="319"/>
      <c r="I102" s="420"/>
      <c r="J102" s="256">
        <f t="shared" si="0"/>
        <v>146</v>
      </c>
      <c r="K102" s="237" t="str">
        <f t="shared" ref="K102:K111" si="1">IF(OR(COUNTIF(L101:P101,"未確認")&gt;0,COUNTIF(L101:P101,"~*")&gt;0),"※","")</f>
        <v/>
      </c>
      <c r="L102" s="258">
        <v>42</v>
      </c>
      <c r="M102" s="258">
        <v>48</v>
      </c>
      <c r="N102" s="258">
        <v>56</v>
      </c>
      <c r="O102" s="258">
        <v>0</v>
      </c>
      <c r="P102" s="258">
        <v>0</v>
      </c>
    </row>
    <row r="103" spans="1:22" s="83" customFormat="1" ht="34.5" customHeight="1">
      <c r="A103" s="244" t="s">
        <v>613</v>
      </c>
      <c r="B103" s="84"/>
      <c r="C103" s="334" t="s">
        <v>46</v>
      </c>
      <c r="D103" s="336"/>
      <c r="E103" s="334" t="s">
        <v>42</v>
      </c>
      <c r="F103" s="335"/>
      <c r="G103" s="335"/>
      <c r="H103" s="336"/>
      <c r="I103" s="420"/>
      <c r="J103" s="256">
        <f t="shared" si="0"/>
        <v>84</v>
      </c>
      <c r="K103" s="237" t="str">
        <f t="shared" si="1"/>
        <v/>
      </c>
      <c r="L103" s="258">
        <v>0</v>
      </c>
      <c r="M103" s="258">
        <v>0</v>
      </c>
      <c r="N103" s="258">
        <v>0</v>
      </c>
      <c r="O103" s="258">
        <v>41</v>
      </c>
      <c r="P103" s="258">
        <v>43</v>
      </c>
    </row>
    <row r="104" spans="1:22" s="83" customFormat="1" ht="34.5" customHeight="1">
      <c r="A104" s="244" t="s">
        <v>614</v>
      </c>
      <c r="B104" s="84"/>
      <c r="C104" s="396"/>
      <c r="D104" s="397"/>
      <c r="E104" s="429"/>
      <c r="F104" s="430"/>
      <c r="G104" s="320" t="s">
        <v>47</v>
      </c>
      <c r="H104" s="322"/>
      <c r="I104" s="420"/>
      <c r="J104" s="256">
        <f t="shared" si="0"/>
        <v>84</v>
      </c>
      <c r="K104" s="237" t="str">
        <f t="shared" si="1"/>
        <v/>
      </c>
      <c r="L104" s="258">
        <v>0</v>
      </c>
      <c r="M104" s="258">
        <v>0</v>
      </c>
      <c r="N104" s="258">
        <v>0</v>
      </c>
      <c r="O104" s="258">
        <v>41</v>
      </c>
      <c r="P104" s="258">
        <v>43</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84</v>
      </c>
      <c r="K106" s="237" t="str">
        <f t="shared" si="1"/>
        <v/>
      </c>
      <c r="L106" s="258">
        <v>0</v>
      </c>
      <c r="M106" s="258">
        <v>0</v>
      </c>
      <c r="N106" s="258">
        <v>0</v>
      </c>
      <c r="O106" s="258">
        <v>41</v>
      </c>
      <c r="P106" s="258">
        <v>43</v>
      </c>
    </row>
    <row r="107" spans="1:22" s="83" customFormat="1" ht="34.5" customHeight="1">
      <c r="A107" s="244" t="s">
        <v>614</v>
      </c>
      <c r="B107" s="84"/>
      <c r="C107" s="396"/>
      <c r="D107" s="397"/>
      <c r="E107" s="429"/>
      <c r="F107" s="430"/>
      <c r="G107" s="320" t="s">
        <v>47</v>
      </c>
      <c r="H107" s="322"/>
      <c r="I107" s="420"/>
      <c r="J107" s="256">
        <f t="shared" si="0"/>
        <v>84</v>
      </c>
      <c r="K107" s="237" t="str">
        <f t="shared" si="1"/>
        <v/>
      </c>
      <c r="L107" s="258">
        <v>0</v>
      </c>
      <c r="M107" s="258">
        <v>0</v>
      </c>
      <c r="N107" s="258">
        <v>0</v>
      </c>
      <c r="O107" s="258">
        <v>41</v>
      </c>
      <c r="P107" s="258">
        <v>43</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84</v>
      </c>
      <c r="K109" s="237" t="str">
        <f t="shared" si="1"/>
        <v/>
      </c>
      <c r="L109" s="258">
        <v>0</v>
      </c>
      <c r="M109" s="258">
        <v>0</v>
      </c>
      <c r="N109" s="258">
        <v>0</v>
      </c>
      <c r="O109" s="258">
        <v>41</v>
      </c>
      <c r="P109" s="258">
        <v>43</v>
      </c>
    </row>
    <row r="110" spans="1:22" s="83" customFormat="1" ht="34.5" customHeight="1">
      <c r="A110" s="244" t="s">
        <v>614</v>
      </c>
      <c r="B110" s="84"/>
      <c r="C110" s="396"/>
      <c r="D110" s="397"/>
      <c r="E110" s="433"/>
      <c r="F110" s="434"/>
      <c r="G110" s="317" t="s">
        <v>47</v>
      </c>
      <c r="H110" s="319"/>
      <c r="I110" s="420"/>
      <c r="J110" s="256">
        <f t="shared" si="0"/>
        <v>84</v>
      </c>
      <c r="K110" s="237" t="str">
        <f t="shared" si="1"/>
        <v/>
      </c>
      <c r="L110" s="258">
        <v>0</v>
      </c>
      <c r="M110" s="258">
        <v>0</v>
      </c>
      <c r="N110" s="258">
        <v>0</v>
      </c>
      <c r="O110" s="258">
        <v>41</v>
      </c>
      <c r="P110" s="258">
        <v>43</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1054</v>
      </c>
      <c r="O118" s="66" t="s">
        <v>1058</v>
      </c>
      <c r="P118" s="66" t="s">
        <v>1061</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1059</v>
      </c>
      <c r="P119" s="70" t="s">
        <v>1062</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1042</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533</v>
      </c>
      <c r="O121" s="98" t="s">
        <v>1043</v>
      </c>
      <c r="P121" s="98" t="s">
        <v>1042</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533</v>
      </c>
      <c r="O122" s="98" t="s">
        <v>1042</v>
      </c>
      <c r="P122" s="98" t="s">
        <v>1055</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533</v>
      </c>
      <c r="O123" s="98" t="s">
        <v>1055</v>
      </c>
      <c r="P123" s="98" t="s">
        <v>1044</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1054</v>
      </c>
      <c r="O129" s="66" t="s">
        <v>1058</v>
      </c>
      <c r="P129" s="66" t="s">
        <v>1061</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1059</v>
      </c>
      <c r="P130" s="70" t="s">
        <v>1062</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1052</v>
      </c>
      <c r="N131" s="98" t="s">
        <v>1052</v>
      </c>
      <c r="O131" s="98" t="s">
        <v>1056</v>
      </c>
      <c r="P131" s="98" t="s">
        <v>1060</v>
      </c>
    </row>
    <row r="132" spans="1:22" s="83" customFormat="1" ht="34.5" customHeight="1">
      <c r="A132" s="244" t="s">
        <v>621</v>
      </c>
      <c r="B132" s="84"/>
      <c r="C132" s="295"/>
      <c r="D132" s="297"/>
      <c r="E132" s="320" t="s">
        <v>58</v>
      </c>
      <c r="F132" s="321"/>
      <c r="G132" s="321"/>
      <c r="H132" s="322"/>
      <c r="I132" s="389"/>
      <c r="J132" s="101"/>
      <c r="K132" s="102"/>
      <c r="L132" s="82">
        <v>42</v>
      </c>
      <c r="M132" s="82">
        <v>48</v>
      </c>
      <c r="N132" s="82">
        <v>56</v>
      </c>
      <c r="O132" s="82">
        <v>41</v>
      </c>
      <c r="P132" s="82">
        <v>43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1054</v>
      </c>
      <c r="O143" s="66" t="s">
        <v>1058</v>
      </c>
      <c r="P143" s="66" t="s">
        <v>1061</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1059</v>
      </c>
      <c r="P144" s="70" t="s">
        <v>1062</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187</v>
      </c>
      <c r="K145" s="264" t="str">
        <f t="shared" ref="K145:K176" si="3">IF(OR(COUNTIF(L145:P145,"未確認")&gt;0,COUNTIF(L145:P145,"~*")&gt;0),"※","")</f>
        <v/>
      </c>
      <c r="L145" s="117">
        <v>0</v>
      </c>
      <c r="M145" s="117">
        <v>105</v>
      </c>
      <c r="N145" s="117">
        <v>82</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36</v>
      </c>
      <c r="K157" s="264" t="str">
        <f t="shared" si="3"/>
        <v>※</v>
      </c>
      <c r="L157" s="117">
        <v>0</v>
      </c>
      <c r="M157" s="117">
        <v>0</v>
      </c>
      <c r="N157" s="117">
        <v>0</v>
      </c>
      <c r="O157" s="117" t="s">
        <v>541</v>
      </c>
      <c r="P157" s="117">
        <v>36</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47</v>
      </c>
      <c r="K194" s="264" t="str">
        <f t="shared" si="5"/>
        <v/>
      </c>
      <c r="L194" s="117">
        <v>0</v>
      </c>
      <c r="M194" s="117">
        <v>0</v>
      </c>
      <c r="N194" s="117">
        <v>0</v>
      </c>
      <c r="O194" s="117">
        <v>47</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81</v>
      </c>
      <c r="K201" s="264" t="str">
        <f t="shared" si="5"/>
        <v/>
      </c>
      <c r="L201" s="117">
        <v>81</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25</v>
      </c>
      <c r="K220" s="264" t="str">
        <f t="shared" si="7"/>
        <v>※</v>
      </c>
      <c r="L220" s="117" t="s">
        <v>541</v>
      </c>
      <c r="M220" s="117">
        <v>25</v>
      </c>
      <c r="N220" s="117" t="s">
        <v>541</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1054</v>
      </c>
      <c r="O226" s="66" t="s">
        <v>1058</v>
      </c>
      <c r="P226" s="66" t="s">
        <v>1061</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1059</v>
      </c>
      <c r="P227" s="70" t="s">
        <v>1062</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1054</v>
      </c>
      <c r="O234" s="66" t="s">
        <v>1058</v>
      </c>
      <c r="P234" s="66" t="s">
        <v>1061</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1059</v>
      </c>
      <c r="P235" s="70" t="s">
        <v>1062</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1054</v>
      </c>
      <c r="O244" s="66" t="s">
        <v>1058</v>
      </c>
      <c r="P244" s="66" t="s">
        <v>1061</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1059</v>
      </c>
      <c r="P245" s="70" t="s">
        <v>1062</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1054</v>
      </c>
      <c r="O253" s="66" t="s">
        <v>1058</v>
      </c>
      <c r="P253" s="66" t="s">
        <v>1061</v>
      </c>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1059</v>
      </c>
      <c r="P254" s="137" t="s">
        <v>1062</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1054</v>
      </c>
      <c r="O263" s="66" t="s">
        <v>1058</v>
      </c>
      <c r="P263" s="66" t="s">
        <v>1061</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1059</v>
      </c>
      <c r="P264" s="70" t="s">
        <v>1062</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23</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3.4</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97</v>
      </c>
      <c r="K269" s="81" t="str">
        <f t="shared" si="8"/>
        <v/>
      </c>
      <c r="L269" s="147">
        <v>18</v>
      </c>
      <c r="M269" s="147">
        <v>22</v>
      </c>
      <c r="N269" s="147">
        <v>31</v>
      </c>
      <c r="O269" s="147">
        <v>16</v>
      </c>
      <c r="P269" s="147">
        <v>10</v>
      </c>
    </row>
    <row r="270" spans="1:22" s="83" customFormat="1" ht="34.5" customHeight="1">
      <c r="A270" s="249" t="s">
        <v>725</v>
      </c>
      <c r="B270" s="120"/>
      <c r="C270" s="371"/>
      <c r="D270" s="371"/>
      <c r="E270" s="371"/>
      <c r="F270" s="371"/>
      <c r="G270" s="371" t="s">
        <v>148</v>
      </c>
      <c r="H270" s="371"/>
      <c r="I270" s="404"/>
      <c r="J270" s="266">
        <f t="shared" si="9"/>
        <v>9.6999999999999993</v>
      </c>
      <c r="K270" s="81" t="str">
        <f t="shared" si="8"/>
        <v/>
      </c>
      <c r="L270" s="148">
        <v>1.3</v>
      </c>
      <c r="M270" s="148">
        <v>2.1</v>
      </c>
      <c r="N270" s="148">
        <v>2.1</v>
      </c>
      <c r="O270" s="148">
        <v>2</v>
      </c>
      <c r="P270" s="148">
        <v>2.2000000000000002</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0</v>
      </c>
      <c r="P271" s="147">
        <v>1</v>
      </c>
    </row>
    <row r="272" spans="1:22" s="83" customFormat="1" ht="34.5" customHeight="1">
      <c r="A272" s="249" t="s">
        <v>726</v>
      </c>
      <c r="B272" s="120"/>
      <c r="C272" s="372"/>
      <c r="D272" s="372"/>
      <c r="E272" s="372"/>
      <c r="F272" s="372"/>
      <c r="G272" s="371" t="s">
        <v>148</v>
      </c>
      <c r="H272" s="371"/>
      <c r="I272" s="404"/>
      <c r="J272" s="266">
        <f t="shared" si="9"/>
        <v>1.3</v>
      </c>
      <c r="K272" s="81" t="str">
        <f t="shared" si="8"/>
        <v/>
      </c>
      <c r="L272" s="148">
        <v>0</v>
      </c>
      <c r="M272" s="148">
        <v>0.5</v>
      </c>
      <c r="N272" s="148">
        <v>0.8</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11</v>
      </c>
      <c r="K273" s="81" t="str">
        <f t="shared" si="8"/>
        <v/>
      </c>
      <c r="L273" s="147">
        <v>2</v>
      </c>
      <c r="M273" s="147">
        <v>0</v>
      </c>
      <c r="N273" s="147">
        <v>0</v>
      </c>
      <c r="O273" s="147">
        <v>3</v>
      </c>
      <c r="P273" s="147">
        <v>6</v>
      </c>
    </row>
    <row r="274" spans="1:16" s="83" customFormat="1" ht="34.5" customHeight="1">
      <c r="A274" s="249" t="s">
        <v>727</v>
      </c>
      <c r="B274" s="120"/>
      <c r="C274" s="372"/>
      <c r="D274" s="372"/>
      <c r="E274" s="372"/>
      <c r="F274" s="372"/>
      <c r="G274" s="371" t="s">
        <v>148</v>
      </c>
      <c r="H274" s="371"/>
      <c r="I274" s="404"/>
      <c r="J274" s="266">
        <f t="shared" si="9"/>
        <v>17.2</v>
      </c>
      <c r="K274" s="81" t="str">
        <f t="shared" si="8"/>
        <v/>
      </c>
      <c r="L274" s="148">
        <v>2.2999999999999998</v>
      </c>
      <c r="M274" s="148">
        <v>2.7</v>
      </c>
      <c r="N274" s="148">
        <v>4.5</v>
      </c>
      <c r="O274" s="148">
        <v>4.0999999999999996</v>
      </c>
      <c r="P274" s="148">
        <v>3.6</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0.7</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16</v>
      </c>
      <c r="N297" s="147">
        <v>12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9.6</v>
      </c>
      <c r="N298" s="148">
        <v>0.7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3.2</v>
      </c>
      <c r="N300" s="148">
        <v>2.2999999999999998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4</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1.5</v>
      </c>
      <c r="M302" s="148">
        <v>11.4</v>
      </c>
      <c r="N302" s="148">
        <v>0.6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1054</v>
      </c>
      <c r="O322" s="66" t="s">
        <v>1058</v>
      </c>
      <c r="P322" s="66" t="s">
        <v>1061</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1059</v>
      </c>
      <c r="P323" s="137" t="s">
        <v>1062</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1054</v>
      </c>
      <c r="O342" s="66" t="s">
        <v>1058</v>
      </c>
      <c r="P342" s="66" t="s">
        <v>1061</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1059</v>
      </c>
      <c r="P343" s="137" t="s">
        <v>1062</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1054</v>
      </c>
      <c r="O367" s="66" t="s">
        <v>1058</v>
      </c>
      <c r="P367" s="66" t="s">
        <v>1061</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1059</v>
      </c>
      <c r="P368" s="137" t="s">
        <v>1062</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1054</v>
      </c>
      <c r="O390" s="66" t="s">
        <v>1058</v>
      </c>
      <c r="P390" s="66" t="s">
        <v>1061</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1059</v>
      </c>
      <c r="P391" s="70" t="s">
        <v>1062</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3238</v>
      </c>
      <c r="K392" s="81" t="str">
        <f t="shared" ref="K392:K397" si="12">IF(OR(COUNTIF(L392:P392,"未確認")&gt;0,COUNTIF(L392:P392,"~*")&gt;0),"※","")</f>
        <v/>
      </c>
      <c r="L392" s="147">
        <v>636</v>
      </c>
      <c r="M392" s="147">
        <v>1350</v>
      </c>
      <c r="N392" s="147">
        <v>904</v>
      </c>
      <c r="O392" s="147">
        <v>276</v>
      </c>
      <c r="P392" s="147">
        <v>72</v>
      </c>
    </row>
    <row r="393" spans="1:22" s="83" customFormat="1" ht="34.5" customHeight="1">
      <c r="A393" s="249" t="s">
        <v>773</v>
      </c>
      <c r="B393" s="84"/>
      <c r="C393" s="370"/>
      <c r="D393" s="380"/>
      <c r="E393" s="320" t="s">
        <v>224</v>
      </c>
      <c r="F393" s="321"/>
      <c r="G393" s="321"/>
      <c r="H393" s="322"/>
      <c r="I393" s="343"/>
      <c r="J393" s="140">
        <f t="shared" si="11"/>
        <v>2294</v>
      </c>
      <c r="K393" s="81" t="str">
        <f t="shared" si="12"/>
        <v/>
      </c>
      <c r="L393" s="147">
        <v>457</v>
      </c>
      <c r="M393" s="147">
        <v>1184</v>
      </c>
      <c r="N393" s="147">
        <v>310</v>
      </c>
      <c r="O393" s="147">
        <v>274</v>
      </c>
      <c r="P393" s="147">
        <v>69</v>
      </c>
    </row>
    <row r="394" spans="1:22" s="83" customFormat="1" ht="34.5" customHeight="1">
      <c r="A394" s="250" t="s">
        <v>774</v>
      </c>
      <c r="B394" s="84"/>
      <c r="C394" s="370"/>
      <c r="D394" s="381"/>
      <c r="E394" s="320" t="s">
        <v>225</v>
      </c>
      <c r="F394" s="321"/>
      <c r="G394" s="321"/>
      <c r="H394" s="322"/>
      <c r="I394" s="343"/>
      <c r="J394" s="140">
        <f t="shared" si="11"/>
        <v>216</v>
      </c>
      <c r="K394" s="81" t="str">
        <f t="shared" si="12"/>
        <v/>
      </c>
      <c r="L394" s="147">
        <v>5</v>
      </c>
      <c r="M394" s="147">
        <v>18</v>
      </c>
      <c r="N394" s="147">
        <v>193</v>
      </c>
      <c r="O394" s="147">
        <v>0</v>
      </c>
      <c r="P394" s="147">
        <v>0</v>
      </c>
    </row>
    <row r="395" spans="1:22" s="83" customFormat="1" ht="34.5" customHeight="1">
      <c r="A395" s="250" t="s">
        <v>775</v>
      </c>
      <c r="B395" s="84"/>
      <c r="C395" s="370"/>
      <c r="D395" s="382"/>
      <c r="E395" s="320" t="s">
        <v>226</v>
      </c>
      <c r="F395" s="321"/>
      <c r="G395" s="321"/>
      <c r="H395" s="322"/>
      <c r="I395" s="343"/>
      <c r="J395" s="140">
        <f t="shared" si="11"/>
        <v>728</v>
      </c>
      <c r="K395" s="81" t="str">
        <f t="shared" si="12"/>
        <v/>
      </c>
      <c r="L395" s="147">
        <v>174</v>
      </c>
      <c r="M395" s="147">
        <v>148</v>
      </c>
      <c r="N395" s="147">
        <v>401</v>
      </c>
      <c r="O395" s="147">
        <v>2</v>
      </c>
      <c r="P395" s="147">
        <v>3</v>
      </c>
    </row>
    <row r="396" spans="1:22" s="83" customFormat="1" ht="34.5" customHeight="1">
      <c r="A396" s="250" t="s">
        <v>776</v>
      </c>
      <c r="B396" s="1"/>
      <c r="C396" s="370"/>
      <c r="D396" s="320" t="s">
        <v>227</v>
      </c>
      <c r="E396" s="321"/>
      <c r="F396" s="321"/>
      <c r="G396" s="321"/>
      <c r="H396" s="322"/>
      <c r="I396" s="343"/>
      <c r="J396" s="140">
        <f t="shared" si="11"/>
        <v>68928</v>
      </c>
      <c r="K396" s="81" t="str">
        <f t="shared" si="12"/>
        <v/>
      </c>
      <c r="L396" s="147">
        <v>12449</v>
      </c>
      <c r="M396" s="147">
        <v>12321</v>
      </c>
      <c r="N396" s="147">
        <v>16147</v>
      </c>
      <c r="O396" s="147">
        <v>14162</v>
      </c>
      <c r="P396" s="147">
        <v>13849</v>
      </c>
    </row>
    <row r="397" spans="1:22" s="83" customFormat="1" ht="34.5" customHeight="1">
      <c r="A397" s="250" t="s">
        <v>777</v>
      </c>
      <c r="B397" s="119"/>
      <c r="C397" s="370"/>
      <c r="D397" s="320" t="s">
        <v>228</v>
      </c>
      <c r="E397" s="321"/>
      <c r="F397" s="321"/>
      <c r="G397" s="321"/>
      <c r="H397" s="322"/>
      <c r="I397" s="344"/>
      <c r="J397" s="140">
        <f t="shared" si="11"/>
        <v>3186</v>
      </c>
      <c r="K397" s="81" t="str">
        <f t="shared" si="12"/>
        <v/>
      </c>
      <c r="L397" s="147">
        <v>633</v>
      </c>
      <c r="M397" s="147">
        <v>1357</v>
      </c>
      <c r="N397" s="147">
        <v>909</v>
      </c>
      <c r="O397" s="147">
        <v>227</v>
      </c>
      <c r="P397" s="147">
        <v>60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1054</v>
      </c>
      <c r="O403" s="66" t="s">
        <v>1058</v>
      </c>
      <c r="P403" s="66" t="s">
        <v>1061</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1059</v>
      </c>
      <c r="P404" s="70" t="s">
        <v>1062</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3238</v>
      </c>
      <c r="K405" s="81" t="str">
        <f t="shared" ref="K405:K422" si="14">IF(OR(COUNTIF(L405:P405,"未確認")&gt;0,COUNTIF(L405:P405,"~*")&gt;0),"※","")</f>
        <v/>
      </c>
      <c r="L405" s="147">
        <v>636</v>
      </c>
      <c r="M405" s="147">
        <v>1350</v>
      </c>
      <c r="N405" s="147">
        <v>904</v>
      </c>
      <c r="O405" s="147">
        <v>276</v>
      </c>
      <c r="P405" s="147">
        <v>72</v>
      </c>
    </row>
    <row r="406" spans="1:22" s="83" customFormat="1" ht="34.5" customHeight="1">
      <c r="A406" s="251" t="s">
        <v>779</v>
      </c>
      <c r="B406" s="119"/>
      <c r="C406" s="369"/>
      <c r="D406" s="375" t="s">
        <v>233</v>
      </c>
      <c r="E406" s="377" t="s">
        <v>234</v>
      </c>
      <c r="F406" s="378"/>
      <c r="G406" s="378"/>
      <c r="H406" s="379"/>
      <c r="I406" s="361"/>
      <c r="J406" s="140">
        <f t="shared" si="13"/>
        <v>653</v>
      </c>
      <c r="K406" s="81" t="str">
        <f t="shared" si="14"/>
        <v/>
      </c>
      <c r="L406" s="147">
        <v>154</v>
      </c>
      <c r="M406" s="147">
        <v>128</v>
      </c>
      <c r="N406" s="147">
        <v>92</v>
      </c>
      <c r="O406" s="147">
        <v>216</v>
      </c>
      <c r="P406" s="147">
        <v>63</v>
      </c>
    </row>
    <row r="407" spans="1:22" s="83" customFormat="1" ht="34.5" customHeight="1">
      <c r="A407" s="251" t="s">
        <v>780</v>
      </c>
      <c r="B407" s="119"/>
      <c r="C407" s="369"/>
      <c r="D407" s="369"/>
      <c r="E407" s="320" t="s">
        <v>235</v>
      </c>
      <c r="F407" s="321"/>
      <c r="G407" s="321"/>
      <c r="H407" s="322"/>
      <c r="I407" s="361"/>
      <c r="J407" s="140">
        <f t="shared" si="13"/>
        <v>2294</v>
      </c>
      <c r="K407" s="81" t="str">
        <f t="shared" si="14"/>
        <v/>
      </c>
      <c r="L407" s="147">
        <v>429</v>
      </c>
      <c r="M407" s="147">
        <v>1162</v>
      </c>
      <c r="N407" s="147">
        <v>688</v>
      </c>
      <c r="O407" s="147">
        <v>9</v>
      </c>
      <c r="P407" s="147">
        <v>6</v>
      </c>
    </row>
    <row r="408" spans="1:22" s="83" customFormat="1" ht="34.5" customHeight="1">
      <c r="A408" s="251" t="s">
        <v>781</v>
      </c>
      <c r="B408" s="119"/>
      <c r="C408" s="369"/>
      <c r="D408" s="369"/>
      <c r="E408" s="320" t="s">
        <v>236</v>
      </c>
      <c r="F408" s="321"/>
      <c r="G408" s="321"/>
      <c r="H408" s="322"/>
      <c r="I408" s="361"/>
      <c r="J408" s="140">
        <f t="shared" si="13"/>
        <v>147</v>
      </c>
      <c r="K408" s="81" t="str">
        <f t="shared" si="14"/>
        <v/>
      </c>
      <c r="L408" s="147">
        <v>27</v>
      </c>
      <c r="M408" s="147">
        <v>17</v>
      </c>
      <c r="N408" s="147">
        <v>51</v>
      </c>
      <c r="O408" s="147">
        <v>50</v>
      </c>
      <c r="P408" s="147">
        <v>2</v>
      </c>
    </row>
    <row r="409" spans="1:22" s="83" customFormat="1" ht="34.5" customHeight="1">
      <c r="A409" s="251" t="s">
        <v>782</v>
      </c>
      <c r="B409" s="119"/>
      <c r="C409" s="369"/>
      <c r="D409" s="369"/>
      <c r="E409" s="317" t="s">
        <v>989</v>
      </c>
      <c r="F409" s="318"/>
      <c r="G409" s="318"/>
      <c r="H409" s="319"/>
      <c r="I409" s="361"/>
      <c r="J409" s="140">
        <f t="shared" si="13"/>
        <v>140</v>
      </c>
      <c r="K409" s="81" t="str">
        <f t="shared" si="14"/>
        <v/>
      </c>
      <c r="L409" s="147">
        <v>26</v>
      </c>
      <c r="M409" s="147">
        <v>43</v>
      </c>
      <c r="N409" s="147">
        <v>70</v>
      </c>
      <c r="O409" s="147">
        <v>1</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4</v>
      </c>
      <c r="K412" s="81" t="str">
        <f t="shared" si="14"/>
        <v/>
      </c>
      <c r="L412" s="147">
        <v>0</v>
      </c>
      <c r="M412" s="147">
        <v>0</v>
      </c>
      <c r="N412" s="147">
        <v>3</v>
      </c>
      <c r="O412" s="147">
        <v>0</v>
      </c>
      <c r="P412" s="147">
        <v>1</v>
      </c>
    </row>
    <row r="413" spans="1:22" s="83" customFormat="1" ht="34.5" customHeight="1">
      <c r="A413" s="251" t="s">
        <v>786</v>
      </c>
      <c r="B413" s="119"/>
      <c r="C413" s="369"/>
      <c r="D413" s="320" t="s">
        <v>251</v>
      </c>
      <c r="E413" s="321"/>
      <c r="F413" s="321"/>
      <c r="G413" s="321"/>
      <c r="H413" s="322"/>
      <c r="I413" s="361"/>
      <c r="J413" s="140">
        <f t="shared" si="13"/>
        <v>3238</v>
      </c>
      <c r="K413" s="81" t="str">
        <f t="shared" si="14"/>
        <v/>
      </c>
      <c r="L413" s="147">
        <v>633</v>
      </c>
      <c r="M413" s="147">
        <v>1357</v>
      </c>
      <c r="N413" s="147">
        <v>909</v>
      </c>
      <c r="O413" s="147">
        <v>263</v>
      </c>
      <c r="P413" s="147">
        <v>76</v>
      </c>
    </row>
    <row r="414" spans="1:22" s="83" customFormat="1" ht="34.5" customHeight="1">
      <c r="A414" s="251" t="s">
        <v>787</v>
      </c>
      <c r="B414" s="119"/>
      <c r="C414" s="369"/>
      <c r="D414" s="375" t="s">
        <v>240</v>
      </c>
      <c r="E414" s="377" t="s">
        <v>241</v>
      </c>
      <c r="F414" s="378"/>
      <c r="G414" s="378"/>
      <c r="H414" s="379"/>
      <c r="I414" s="361"/>
      <c r="J414" s="140">
        <f t="shared" si="13"/>
        <v>471</v>
      </c>
      <c r="K414" s="81" t="str">
        <f t="shared" si="14"/>
        <v/>
      </c>
      <c r="L414" s="147">
        <v>62</v>
      </c>
      <c r="M414" s="147">
        <v>161</v>
      </c>
      <c r="N414" s="147">
        <v>176</v>
      </c>
      <c r="O414" s="147">
        <v>28</v>
      </c>
      <c r="P414" s="147">
        <v>44</v>
      </c>
    </row>
    <row r="415" spans="1:22" s="83" customFormat="1" ht="34.5" customHeight="1">
      <c r="A415" s="251" t="s">
        <v>788</v>
      </c>
      <c r="B415" s="119"/>
      <c r="C415" s="369"/>
      <c r="D415" s="369"/>
      <c r="E415" s="320" t="s">
        <v>242</v>
      </c>
      <c r="F415" s="321"/>
      <c r="G415" s="321"/>
      <c r="H415" s="322"/>
      <c r="I415" s="361"/>
      <c r="J415" s="140">
        <f t="shared" si="13"/>
        <v>2399</v>
      </c>
      <c r="K415" s="81" t="str">
        <f t="shared" si="14"/>
        <v/>
      </c>
      <c r="L415" s="147">
        <v>492</v>
      </c>
      <c r="M415" s="147">
        <v>1137</v>
      </c>
      <c r="N415" s="147">
        <v>580</v>
      </c>
      <c r="O415" s="147">
        <v>175</v>
      </c>
      <c r="P415" s="147">
        <v>15</v>
      </c>
    </row>
    <row r="416" spans="1:22" s="83" customFormat="1" ht="34.5" customHeight="1">
      <c r="A416" s="251" t="s">
        <v>789</v>
      </c>
      <c r="B416" s="119"/>
      <c r="C416" s="369"/>
      <c r="D416" s="369"/>
      <c r="E416" s="320" t="s">
        <v>243</v>
      </c>
      <c r="F416" s="321"/>
      <c r="G416" s="321"/>
      <c r="H416" s="322"/>
      <c r="I416" s="361"/>
      <c r="J416" s="140">
        <f t="shared" si="13"/>
        <v>49</v>
      </c>
      <c r="K416" s="81" t="str">
        <f t="shared" si="14"/>
        <v/>
      </c>
      <c r="L416" s="147">
        <v>9</v>
      </c>
      <c r="M416" s="147">
        <v>8</v>
      </c>
      <c r="N416" s="147">
        <v>22</v>
      </c>
      <c r="O416" s="147">
        <v>10</v>
      </c>
      <c r="P416" s="147">
        <v>0</v>
      </c>
    </row>
    <row r="417" spans="1:22" s="83" customFormat="1" ht="34.5" customHeight="1">
      <c r="A417" s="251" t="s">
        <v>790</v>
      </c>
      <c r="B417" s="119"/>
      <c r="C417" s="369"/>
      <c r="D417" s="369"/>
      <c r="E417" s="320" t="s">
        <v>244</v>
      </c>
      <c r="F417" s="321"/>
      <c r="G417" s="321"/>
      <c r="H417" s="322"/>
      <c r="I417" s="361"/>
      <c r="J417" s="140">
        <f t="shared" si="13"/>
        <v>87</v>
      </c>
      <c r="K417" s="81" t="str">
        <f t="shared" si="14"/>
        <v/>
      </c>
      <c r="L417" s="147">
        <v>23</v>
      </c>
      <c r="M417" s="147">
        <v>14</v>
      </c>
      <c r="N417" s="147">
        <v>31</v>
      </c>
      <c r="O417" s="147">
        <v>18</v>
      </c>
      <c r="P417" s="147">
        <v>1</v>
      </c>
    </row>
    <row r="418" spans="1:22" s="83" customFormat="1" ht="34.5" customHeight="1">
      <c r="A418" s="251" t="s">
        <v>791</v>
      </c>
      <c r="B418" s="119"/>
      <c r="C418" s="369"/>
      <c r="D418" s="369"/>
      <c r="E418" s="320" t="s">
        <v>245</v>
      </c>
      <c r="F418" s="321"/>
      <c r="G418" s="321"/>
      <c r="H418" s="322"/>
      <c r="I418" s="361"/>
      <c r="J418" s="140">
        <f t="shared" si="13"/>
        <v>63</v>
      </c>
      <c r="K418" s="81" t="str">
        <f t="shared" si="14"/>
        <v/>
      </c>
      <c r="L418" s="147">
        <v>13</v>
      </c>
      <c r="M418" s="147">
        <v>14</v>
      </c>
      <c r="N418" s="147">
        <v>20</v>
      </c>
      <c r="O418" s="147">
        <v>14</v>
      </c>
      <c r="P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45</v>
      </c>
      <c r="K420" s="81" t="str">
        <f t="shared" si="14"/>
        <v/>
      </c>
      <c r="L420" s="147">
        <v>15</v>
      </c>
      <c r="M420" s="147">
        <v>7</v>
      </c>
      <c r="N420" s="147">
        <v>7</v>
      </c>
      <c r="O420" s="147">
        <v>12</v>
      </c>
      <c r="P420" s="147">
        <v>4</v>
      </c>
    </row>
    <row r="421" spans="1:22" s="83" customFormat="1" ht="34.5" customHeight="1">
      <c r="A421" s="251" t="s">
        <v>794</v>
      </c>
      <c r="B421" s="119"/>
      <c r="C421" s="369"/>
      <c r="D421" s="369"/>
      <c r="E421" s="320" t="s">
        <v>247</v>
      </c>
      <c r="F421" s="321"/>
      <c r="G421" s="321"/>
      <c r="H421" s="322"/>
      <c r="I421" s="361"/>
      <c r="J421" s="140">
        <f t="shared" si="13"/>
        <v>113</v>
      </c>
      <c r="K421" s="81" t="str">
        <f t="shared" si="14"/>
        <v/>
      </c>
      <c r="L421" s="147">
        <v>16</v>
      </c>
      <c r="M421" s="147">
        <v>15</v>
      </c>
      <c r="N421" s="147">
        <v>71</v>
      </c>
      <c r="O421" s="147">
        <v>1</v>
      </c>
      <c r="P421" s="147">
        <v>10</v>
      </c>
    </row>
    <row r="422" spans="1:22" s="83" customFormat="1" ht="34.5" customHeight="1">
      <c r="A422" s="251" t="s">
        <v>795</v>
      </c>
      <c r="B422" s="119"/>
      <c r="C422" s="369"/>
      <c r="D422" s="369"/>
      <c r="E422" s="320" t="s">
        <v>166</v>
      </c>
      <c r="F422" s="321"/>
      <c r="G422" s="321"/>
      <c r="H422" s="322"/>
      <c r="I422" s="362"/>
      <c r="J422" s="140">
        <f t="shared" si="13"/>
        <v>11</v>
      </c>
      <c r="K422" s="81" t="str">
        <f t="shared" si="14"/>
        <v/>
      </c>
      <c r="L422" s="147">
        <v>3</v>
      </c>
      <c r="M422" s="147">
        <v>1</v>
      </c>
      <c r="N422" s="147">
        <v>2</v>
      </c>
      <c r="O422" s="147">
        <v>5</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1054</v>
      </c>
      <c r="O428" s="66" t="s">
        <v>1058</v>
      </c>
      <c r="P428" s="66" t="s">
        <v>1061</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1059</v>
      </c>
      <c r="P429" s="70" t="s">
        <v>1062</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2767</v>
      </c>
      <c r="K430" s="193" t="str">
        <f>IF(OR(COUNTIF(L430:P430,"未確認")&gt;0,COUNTIF(L430:P430,"~*")&gt;0),"※","")</f>
        <v/>
      </c>
      <c r="L430" s="147">
        <v>571</v>
      </c>
      <c r="M430" s="147">
        <v>1196</v>
      </c>
      <c r="N430" s="147">
        <v>733</v>
      </c>
      <c r="O430" s="147">
        <v>235</v>
      </c>
      <c r="P430" s="147">
        <v>32</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11</v>
      </c>
      <c r="K431" s="193" t="str">
        <f>IF(OR(COUNTIF(L431:P431,"未確認")&gt;0,COUNTIF(L431:P431,"~*")&gt;0),"※","")</f>
        <v/>
      </c>
      <c r="L431" s="147">
        <v>6</v>
      </c>
      <c r="M431" s="147">
        <v>1</v>
      </c>
      <c r="N431" s="147">
        <v>4</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43</v>
      </c>
      <c r="K432" s="193" t="str">
        <f>IF(OR(COUNTIF(L432:P432,"未確認")&gt;0,COUNTIF(L432:P432,"~*")&gt;0),"※","")</f>
        <v/>
      </c>
      <c r="L432" s="147">
        <v>18</v>
      </c>
      <c r="M432" s="147">
        <v>3</v>
      </c>
      <c r="N432" s="147">
        <v>12</v>
      </c>
      <c r="O432" s="147">
        <v>8</v>
      </c>
      <c r="P432" s="147">
        <v>2</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2684</v>
      </c>
      <c r="K433" s="193" t="str">
        <f>IF(OR(COUNTIF(L433:P433,"未確認")&gt;0,COUNTIF(L433:P433,"~*")&gt;0),"※","")</f>
        <v/>
      </c>
      <c r="L433" s="147">
        <v>543</v>
      </c>
      <c r="M433" s="147">
        <v>1188</v>
      </c>
      <c r="N433" s="147">
        <v>698</v>
      </c>
      <c r="O433" s="147">
        <v>226</v>
      </c>
      <c r="P433" s="147">
        <v>29</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29</v>
      </c>
      <c r="K434" s="193" t="str">
        <f>IF(OR(COUNTIF(L434:P434,"未確認")&gt;0,COUNTIF(L434:P434,"~*")&gt;0),"※","")</f>
        <v/>
      </c>
      <c r="L434" s="147">
        <v>4</v>
      </c>
      <c r="M434" s="147">
        <v>4</v>
      </c>
      <c r="N434" s="147">
        <v>19</v>
      </c>
      <c r="O434" s="147">
        <v>1</v>
      </c>
      <c r="P434" s="147">
        <v>1</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1054</v>
      </c>
      <c r="O441" s="66" t="s">
        <v>1058</v>
      </c>
      <c r="P441" s="66" t="s">
        <v>1061</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1059</v>
      </c>
      <c r="P442" s="70" t="s">
        <v>1062</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1054</v>
      </c>
      <c r="O466" s="66" t="s">
        <v>1058</v>
      </c>
      <c r="P466" s="66" t="s">
        <v>1061</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1059</v>
      </c>
      <c r="P467" s="70" t="s">
        <v>1062</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82</v>
      </c>
      <c r="K468" s="201" t="str">
        <f t="shared" ref="K468:K475" si="16">IF(OR(COUNTIF(L468:P468,"未確認")&gt;0,COUNTIF(L468:P468,"*")&gt;0),"※","")</f>
        <v>※</v>
      </c>
      <c r="L468" s="117">
        <v>14</v>
      </c>
      <c r="M468" s="117">
        <v>58</v>
      </c>
      <c r="N468" s="117">
        <v>10</v>
      </c>
      <c r="O468" s="117">
        <v>0</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t="s">
        <v>541</v>
      </c>
      <c r="N469" s="117" t="s">
        <v>541</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t="s">
        <v>541</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61</v>
      </c>
      <c r="K472" s="201" t="str">
        <f t="shared" si="16"/>
        <v>※</v>
      </c>
      <c r="L472" s="117" t="s">
        <v>541</v>
      </c>
      <c r="M472" s="117">
        <v>61</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t="s">
        <v>541</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t="s">
        <v>541</v>
      </c>
      <c r="M476" s="117" t="s">
        <v>541</v>
      </c>
      <c r="N476" s="117" t="s">
        <v>541</v>
      </c>
      <c r="O476" s="117">
        <v>0</v>
      </c>
      <c r="P476" s="117" t="s">
        <v>541</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v>0</v>
      </c>
      <c r="M477" s="117" t="s">
        <v>541</v>
      </c>
      <c r="N477" s="117" t="s">
        <v>541</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t="s">
        <v>541</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v>0</v>
      </c>
      <c r="M481" s="117" t="s">
        <v>541</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1054</v>
      </c>
      <c r="O502" s="66" t="s">
        <v>1058</v>
      </c>
      <c r="P502" s="66" t="s">
        <v>1061</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1059</v>
      </c>
      <c r="P503" s="70" t="s">
        <v>1062</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t="s">
        <v>541</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t="s">
        <v>541</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t="s">
        <v>541</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1054</v>
      </c>
      <c r="O514" s="66" t="s">
        <v>1058</v>
      </c>
      <c r="P514" s="66" t="s">
        <v>1061</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1059</v>
      </c>
      <c r="P515" s="70" t="s">
        <v>1062</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1054</v>
      </c>
      <c r="O520" s="66" t="s">
        <v>1058</v>
      </c>
      <c r="P520" s="66" t="s">
        <v>1061</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1059</v>
      </c>
      <c r="P521" s="70" t="s">
        <v>1062</v>
      </c>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IF(SUM(L522:P522)=0,IF(COUNTIF(L522:P522,"未確認")&gt;0,"未確認",IF(COUNTIF(L522:P522,"~*")&gt;0,"*",SUM(L522:P522))),SUM(L522:P522))</f>
        <v>*</v>
      </c>
      <c r="K522" s="201" t="str">
        <f>IF(OR(COUNTIF(L522:P522,"未確認")&gt;0,COUNTIF(L522:P522,"*")&gt;0),"※","")</f>
        <v>※</v>
      </c>
      <c r="L522" s="117">
        <v>0</v>
      </c>
      <c r="M522" s="117">
        <v>0</v>
      </c>
      <c r="N522" s="117" t="s">
        <v>541</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1054</v>
      </c>
      <c r="O525" s="66" t="s">
        <v>1058</v>
      </c>
      <c r="P525" s="66" t="s">
        <v>1061</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1059</v>
      </c>
      <c r="P526" s="70" t="s">
        <v>1062</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1054</v>
      </c>
      <c r="O530" s="66" t="s">
        <v>1058</v>
      </c>
      <c r="P530" s="66" t="s">
        <v>1061</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1059</v>
      </c>
      <c r="P531" s="70" t="s">
        <v>1062</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1054</v>
      </c>
      <c r="O543" s="66" t="s">
        <v>1058</v>
      </c>
      <c r="P543" s="66" t="s">
        <v>1061</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1059</v>
      </c>
      <c r="P544" s="70" t="s">
        <v>1062</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1057</v>
      </c>
      <c r="P558" s="211" t="s">
        <v>1057</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v>49.9</v>
      </c>
      <c r="N560" s="211">
        <v>55.8</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v>37.9</v>
      </c>
      <c r="N561" s="211">
        <v>35.6</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v>30</v>
      </c>
      <c r="N562" s="211">
        <v>23.2</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v>29</v>
      </c>
      <c r="N563" s="211">
        <v>13.8</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v>6.4</v>
      </c>
      <c r="N564" s="211">
        <v>0.6</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v>17.8</v>
      </c>
      <c r="N565" s="211">
        <v>16.3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v>40.200000000000003</v>
      </c>
      <c r="N566" s="211">
        <v>33.6</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v>25</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v>16.5</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v>12.7</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v>2.1</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v>1</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v>11.3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v>16.7</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1054</v>
      </c>
      <c r="O588" s="66" t="s">
        <v>1058</v>
      </c>
      <c r="P588" s="66" t="s">
        <v>1061</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1059</v>
      </c>
      <c r="P589" s="70" t="s">
        <v>1062</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v>0</v>
      </c>
      <c r="M591" s="117">
        <v>0</v>
      </c>
      <c r="N591" s="117" t="s">
        <v>541</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18</v>
      </c>
      <c r="K593" s="201" t="str">
        <f>IF(OR(COUNTIF(L593:P593,"未確認")&gt;0,COUNTIF(L593:P593,"*")&gt;0),"※","")</f>
        <v>※</v>
      </c>
      <c r="L593" s="117">
        <v>0</v>
      </c>
      <c r="M593" s="117" t="s">
        <v>541</v>
      </c>
      <c r="N593" s="117">
        <v>18</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598</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23</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809</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49</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501</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t="s">
        <v>541</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1054</v>
      </c>
      <c r="O611" s="66" t="s">
        <v>1058</v>
      </c>
      <c r="P611" s="66" t="s">
        <v>1061</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1059</v>
      </c>
      <c r="P612" s="70" t="s">
        <v>1062</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47</v>
      </c>
      <c r="K618" s="201" t="str">
        <f t="shared" si="29"/>
        <v>※</v>
      </c>
      <c r="L618" s="117">
        <v>47</v>
      </c>
      <c r="M618" s="117">
        <v>0</v>
      </c>
      <c r="N618" s="117">
        <v>0</v>
      </c>
      <c r="O618" s="117">
        <v>0</v>
      </c>
      <c r="P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1054</v>
      </c>
      <c r="O629" s="66" t="s">
        <v>1058</v>
      </c>
      <c r="P629" s="66" t="s">
        <v>1061</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1059</v>
      </c>
      <c r="P630" s="70" t="s">
        <v>1062</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t="s">
        <v>541</v>
      </c>
      <c r="N631" s="117" t="s">
        <v>541</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41</v>
      </c>
      <c r="K632" s="201" t="str">
        <f t="shared" si="31"/>
        <v/>
      </c>
      <c r="L632" s="117">
        <v>0</v>
      </c>
      <c r="M632" s="117">
        <v>10</v>
      </c>
      <c r="N632" s="117">
        <v>31</v>
      </c>
      <c r="O632" s="117">
        <v>0</v>
      </c>
      <c r="P632" s="117">
        <v>0</v>
      </c>
    </row>
    <row r="633" spans="1:22" s="118" customFormat="1" ht="56">
      <c r="A633" s="252" t="s">
        <v>919</v>
      </c>
      <c r="B633" s="119"/>
      <c r="C633" s="320" t="s">
        <v>436</v>
      </c>
      <c r="D633" s="321"/>
      <c r="E633" s="321"/>
      <c r="F633" s="321"/>
      <c r="G633" s="321"/>
      <c r="H633" s="322"/>
      <c r="I633" s="122" t="s">
        <v>437</v>
      </c>
      <c r="J633" s="116">
        <f t="shared" si="30"/>
        <v>39</v>
      </c>
      <c r="K633" s="201" t="str">
        <f t="shared" si="31"/>
        <v/>
      </c>
      <c r="L633" s="117">
        <v>0</v>
      </c>
      <c r="M633" s="117">
        <v>11</v>
      </c>
      <c r="N633" s="117">
        <v>28</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c r="P636" s="117" t="s">
        <v>541</v>
      </c>
    </row>
    <row r="637" spans="1:22" s="118" customFormat="1" ht="98.15" customHeight="1">
      <c r="A637" s="252" t="s">
        <v>923</v>
      </c>
      <c r="B637" s="119"/>
      <c r="C637" s="320" t="s">
        <v>444</v>
      </c>
      <c r="D637" s="321"/>
      <c r="E637" s="321"/>
      <c r="F637" s="321"/>
      <c r="G637" s="321"/>
      <c r="H637" s="322"/>
      <c r="I637" s="122" t="s">
        <v>445</v>
      </c>
      <c r="J637" s="116">
        <f t="shared" si="30"/>
        <v>15</v>
      </c>
      <c r="K637" s="201" t="str">
        <f t="shared" si="31"/>
        <v>※</v>
      </c>
      <c r="L637" s="117" t="s">
        <v>541</v>
      </c>
      <c r="M637" s="117" t="s">
        <v>541</v>
      </c>
      <c r="N637" s="117" t="s">
        <v>541</v>
      </c>
      <c r="O637" s="117" t="s">
        <v>541</v>
      </c>
      <c r="P637" s="117">
        <v>15</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1054</v>
      </c>
      <c r="O644" s="66" t="s">
        <v>1058</v>
      </c>
      <c r="P644" s="66" t="s">
        <v>1061</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1059</v>
      </c>
      <c r="P645" s="70" t="s">
        <v>1062</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113</v>
      </c>
      <c r="K646" s="201" t="str">
        <f t="shared" ref="K646:K660" si="33">IF(OR(COUNTIF(L646:P646,"未確認")&gt;0,COUNTIF(L646:P646,"*")&gt;0),"※","")</f>
        <v/>
      </c>
      <c r="L646" s="117">
        <v>0</v>
      </c>
      <c r="M646" s="117">
        <v>19</v>
      </c>
      <c r="N646" s="117">
        <v>28</v>
      </c>
      <c r="O646" s="117">
        <v>50</v>
      </c>
      <c r="P646" s="117">
        <v>16</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v>0</v>
      </c>
      <c r="M647" s="117">
        <v>0</v>
      </c>
      <c r="N647" s="117" t="s">
        <v>541</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31</v>
      </c>
      <c r="K648" s="201" t="str">
        <f t="shared" si="33"/>
        <v>※</v>
      </c>
      <c r="L648" s="117">
        <v>0</v>
      </c>
      <c r="M648" s="117">
        <v>0</v>
      </c>
      <c r="N648" s="117" t="s">
        <v>541</v>
      </c>
      <c r="O648" s="117">
        <v>20</v>
      </c>
      <c r="P648" s="117">
        <v>11</v>
      </c>
    </row>
    <row r="649" spans="1:22" s="118" customFormat="1" ht="70" customHeight="1">
      <c r="A649" s="252" t="s">
        <v>928</v>
      </c>
      <c r="B649" s="84"/>
      <c r="C649" s="295"/>
      <c r="D649" s="297"/>
      <c r="E649" s="320" t="s">
        <v>940</v>
      </c>
      <c r="F649" s="321"/>
      <c r="G649" s="321"/>
      <c r="H649" s="322"/>
      <c r="I649" s="122" t="s">
        <v>456</v>
      </c>
      <c r="J649" s="116">
        <f t="shared" si="32"/>
        <v>13</v>
      </c>
      <c r="K649" s="201" t="str">
        <f t="shared" si="33"/>
        <v>※</v>
      </c>
      <c r="L649" s="117">
        <v>0</v>
      </c>
      <c r="M649" s="117" t="s">
        <v>541</v>
      </c>
      <c r="N649" s="117">
        <v>13</v>
      </c>
      <c r="O649" s="117" t="s">
        <v>541</v>
      </c>
      <c r="P649" s="117" t="s">
        <v>541</v>
      </c>
    </row>
    <row r="650" spans="1:22" s="118" customFormat="1" ht="84" customHeight="1">
      <c r="A650" s="252" t="s">
        <v>929</v>
      </c>
      <c r="B650" s="84"/>
      <c r="C650" s="295"/>
      <c r="D650" s="297"/>
      <c r="E650" s="320" t="s">
        <v>941</v>
      </c>
      <c r="F650" s="321"/>
      <c r="G650" s="321"/>
      <c r="H650" s="322"/>
      <c r="I650" s="122" t="s">
        <v>458</v>
      </c>
      <c r="J650" s="116">
        <f t="shared" si="32"/>
        <v>43</v>
      </c>
      <c r="K650" s="201" t="str">
        <f t="shared" si="33"/>
        <v>※</v>
      </c>
      <c r="L650" s="117">
        <v>0</v>
      </c>
      <c r="M650" s="117">
        <v>14</v>
      </c>
      <c r="N650" s="117" t="s">
        <v>541</v>
      </c>
      <c r="O650" s="117">
        <v>29</v>
      </c>
      <c r="P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541</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46</v>
      </c>
      <c r="K655" s="201" t="str">
        <f t="shared" si="33"/>
        <v>※</v>
      </c>
      <c r="L655" s="117">
        <v>0</v>
      </c>
      <c r="M655" s="117">
        <v>12</v>
      </c>
      <c r="N655" s="117">
        <v>19</v>
      </c>
      <c r="O655" s="117">
        <v>15</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v>0</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1054</v>
      </c>
      <c r="O665" s="66" t="s">
        <v>1058</v>
      </c>
      <c r="P665" s="66" t="s">
        <v>1061</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1059</v>
      </c>
      <c r="P666" s="70" t="s">
        <v>1062</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5.5</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207</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81</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60</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137</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117</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39</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1054</v>
      </c>
      <c r="O681" s="66" t="s">
        <v>1058</v>
      </c>
      <c r="P681" s="66" t="s">
        <v>1061</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1059</v>
      </c>
      <c r="P682" s="70" t="s">
        <v>1062</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1054</v>
      </c>
      <c r="O691" s="66" t="s">
        <v>1058</v>
      </c>
      <c r="P691" s="66" t="s">
        <v>1061</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1059</v>
      </c>
      <c r="P692" s="70" t="s">
        <v>1062</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v>0</v>
      </c>
      <c r="M693" s="117" t="s">
        <v>541</v>
      </c>
      <c r="N693" s="117" t="s">
        <v>541</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1054</v>
      </c>
      <c r="O704" s="66" t="s">
        <v>1058</v>
      </c>
      <c r="P704" s="66" t="s">
        <v>1061</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1059</v>
      </c>
      <c r="P705" s="70" t="s">
        <v>1062</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2019-12-23T01:03:17Z</dcterms:modified>
</cp:coreProperties>
</file>