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F8A4A12-8F78-46F5-A874-4A3B865BEBA3}"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<sst xmlns="http://schemas.openxmlformats.org/spreadsheetml/2006/main" count="3462" uniqueCount="1061">
  <si>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</si>
  <si>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</si>
  <si>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</si>
  <si>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</si>
  <si>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</si>
  <si>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</si>
  <si>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</si>
  <si>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</si>
  <si>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</si>
  <si>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</si>
  <si>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</si>
  <si>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</si>
  <si>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</si>
  <si>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</si>
  <si>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</si>
  <si>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</si>
  <si>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</si>
  <si>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</si>
  <si>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</si>
  <si>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</si>
  <si>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</si>
  <si>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</si>
  <si>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</si>
  <si>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</si>
  <si>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</si>
  <si>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</si>
  <si>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</si>
  <si>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</si>
  <si>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</si>
  <si>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</si>
  <si>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</si>
  <si>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</si>
  <si>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</si>
  <si>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</si>
  <si>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</si>
  <si>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</si>
  <si>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</si>
  <si>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</si>
  <si>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</si>
  <si>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</si>
  <si>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</si>
  <si>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</si>
  <si>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</si>
  <si>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</si>
  <si>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</si>
  <si>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</si>
  <si>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</si>
  <si>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</si>
  <si>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</si>
  <si>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</si>
  <si>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</si>
  <si>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</si>
  <si>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</si>
  <si>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</si>
  <si>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</si>
  <si>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</si>
  <si>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</si>
  <si>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</si>
  <si>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</si>
  <si>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</si>
  <si>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</si>
  <si>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</si>
  <si>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</si>
  <si>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</si>
  <si>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</si>
  <si>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</si>
  <si>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</si>
  <si>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</si>
  <si>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</si>
  <si>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</si>
  <si>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</si>
  <si>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</si>
  <si>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</si>
  <si>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</si>
  <si>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</si>
  <si>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</si>
  <si>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</si>
  <si>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</si>
  <si>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</si>
  <si>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</si>
  <si>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</si>
  <si>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</si>
  <si>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</si>
  <si>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</si>
  <si>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</si>
  <si>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</si>
  <si>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</si>
  <si>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</si>
  <si>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</si>
  <si>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</si>
  <si>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</si>
  <si>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</si>
  <si>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</si>
  <si>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</si>
  <si>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</si>
  <si>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</si>
  <si>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</si>
  <si>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</si>
  <si>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</si>
  <si>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</si>
  <si>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</si>
  <si>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</si>
  <si>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</si>
  <si>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</si>
  <si>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</si>
  <si>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</si>
  <si>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</si>
  <si>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</si>
  <si>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</si>
  <si>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</si>
  <si>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</si>
  <si>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</si>
  <si>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</si>
  <si>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</si>
  <si>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</si>
  <si>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</si>
  <si>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</si>
  <si>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</si>
  <si>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</si>
  <si>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</si>
  <si>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</si>
  <si>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</si>
  <si>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</si>
  <si>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</si>
  <si>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</si>
  <si>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</si>
  <si>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</si>
  <si>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</si>
  <si>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</si>
  <si>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</si>
  <si>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</si>
  <si>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</si>
  <si>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</si>
  <si>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</si>
  <si>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</si>
  <si>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</si>
  <si>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</si>
  <si>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</si>
  <si>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</si>
  <si>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</si>
  <si>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</si>
  <si>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</si>
  <si>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</si>
  <si>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</si>
  <si>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</si>
  <si>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</si>
  <si>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</si>
  <si>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</si>
  <si>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</si>
  <si>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</si>
  <si>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</si>
  <si>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</si>
  <si>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</si>
  <si>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</si>
  <si>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</si>
  <si>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</si>
  <si>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</si>
  <si>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</si>
  <si>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</si>
  <si>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</si>
  <si>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</si>
  <si>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</si>
  <si>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</si>
  <si>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</si>
  <si>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</si>
  <si>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</si>
  <si>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</si>
  <si>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</si>
  <si>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</si>
  <si>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</si>
  <si>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</si>
  <si>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</si>
  <si>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</si>
  <si>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</si>
  <si>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</si>
  <si>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</si>
  <si>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</si>
  <si>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</si>
  <si>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</si>
  <si>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</si>
  <si>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</si>
  <si>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</si>
  <si>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</si>
  <si>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</si>
  <si>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</si>
  <si>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</si>
  <si>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</si>
  <si>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</si>
  <si>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</si>
  <si>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</si>
  <si>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</si>
  <si>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</si>
  <si>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</si>
  <si>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</si>
  <si>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</si>
  <si>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</si>
  <si>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</si>
  <si>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</si>
  <si>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</si>
  <si>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</si>
  <si>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</si>
  <si>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</si>
  <si>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</si>
  <si>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</si>
  <si>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</si>
  <si>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</si>
  <si>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</si>
  <si>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</si>
  <si>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</si>
  <si>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</si>
  <si>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</si>
  <si>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</si>
  <si>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</si>
  <si>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</si>
  <si>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</si>
  <si>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</si>
  <si>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</si>
  <si>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</si>
  <si>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</si>
  <si>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</si>
  <si>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</si>
  <si>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</si>
  <si>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</si>
  <si>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</si>
  <si>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</si>
  <si>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</si>
  <si>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</si>
  <si>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</si>
  <si>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</si>
  <si>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</si>
  <si>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</si>
  <si>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</si>
  <si>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</si>
  <si>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</si>
  <si>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</si>
  <si>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</si>
  <si>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</si>
  <si>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</si>
  <si>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</si>
  <si>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</si>
  <si>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</si>
  <si>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</si>
  <si>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</si>
  <si>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</si>
  <si>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</si>
  <si>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</si>
  <si>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</si>
  <si>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</si>
  <si>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</si>
  <si>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</si>
  <si>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</si>
  <si>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</si>
  <si>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</si>
  <si>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</si>
  <si>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</si>
  <si>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</si>
  <si>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</si>
  <si>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</si>
  <si>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</si>
  <si>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</si>
  <si>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</si>
  <si>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</si>
  <si>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</si>
  <si>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</si>
  <si>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</si>
  <si>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</si>
  <si>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</si>
  <si>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</si>
  <si>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</si>
  <si>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</si>
  <si>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</si>
  <si>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</si>
  <si>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</si>
  <si>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</si>
  <si>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</si>
  <si>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</si>
  <si>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</si>
  <si>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</si>
  <si>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</si>
  <si>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</si>
  <si>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</si>
  <si>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</si>
  <si>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</si>
  <si>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</si>
  <si>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</si>
  <si>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</si>
  <si>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</si>
  <si>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</si>
  <si>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</si>
  <si>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</si>
  <si>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</si>
  <si>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</si>
  <si>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</si>
  <si>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</si>
  <si>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</si>
  <si>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</si>
  <si>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</si>
  <si>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</si>
  <si>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</si>
  <si>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</si>
  <si>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</si>
  <si>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</si>
  <si>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</si>
  <si>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</si>
  <si>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</si>
  <si>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</si>
  <si>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</si>
  <si>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</si>
  <si>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</si>
  <si>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</si>
  <si>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</si>
  <si>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</si>
  <si>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</si>
  <si>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</si>
  <si>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</si>
  <si>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</si>
  <si>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</si>
  <si>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</si>
  <si>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</si>
  <si>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</si>
  <si>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</si>
  <si>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</si>
  <si>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</si>
  <si>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</si>
  <si>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</si>
  <si>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</si>
  <si>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</si>
  <si>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</si>
  <si>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</si>
  <si>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</si>
  <si>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</si>
  <si>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</si>
  <si>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</si>
  <si>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</si>
  <si>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</si>
  <si>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</si>
  <si>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</si>
  <si>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</si>
  <si>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</si>
  <si>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</si>
  <si>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</si>
  <si>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</si>
  <si>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</si>
  <si>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</si>
  <si>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</si>
  <si>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</si>
  <si>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</si>
  <si>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</si>
  <si>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</si>
  <si>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</si>
  <si>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</si>
  <si>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</si>
  <si>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</si>
  <si>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</si>
  <si>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</si>
  <si>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</si>
  <si>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</si>
  <si>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</si>
  <si>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</si>
  <si>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</si>
  <si>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</si>
  <si>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</si>
  <si>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</si>
  <si>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</si>
  <si>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</si>
  <si>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</si>
  <si>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</si>
  <si>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</si>
  <si>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</si>
  <si>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</si>
  <si>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</si>
  <si>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</si>
  <si>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</si>
  <si>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</si>
  <si>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</si>
  <si>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</si>
  <si>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</si>
  <si>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</si>
  <si>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</si>
  <si>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</si>
  <si>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</si>
  <si>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</si>
  <si>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</si>
  <si>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</si>
  <si>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</si>
  <si>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</si>
  <si>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</si>
  <si>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</si>
  <si>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</si>
  <si>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</si>
  <si>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</si>
  <si>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</si>
  <si>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</si>
  <si>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</si>
  <si>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</si>
  <si>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</si>
  <si>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</si>
  <si>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</si>
  <si>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</si>
  <si>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</si>
  <si>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</si>
  <si>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</si>
  <si>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</si>
  <si>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</si>
  <si>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</si>
  <si>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</si>
  <si>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</si>
  <si>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</si>
  <si>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</si>
  <si>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</si>
  <si>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</si>
  <si>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</si>
  <si>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</si>
  <si>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</si>
  <si>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</si>
  <si>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</si>
  <si>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</si>
  <si>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</si>
  <si>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</si>
  <si>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</si>
  <si>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</si>
  <si>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</si>
  <si>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</si>
  <si>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</si>
  <si>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</si>
  <si>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</si>
  <si>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</si>
  <si>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</si>
  <si>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</si>
  <si>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</si>
  <si>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</si>
  <si>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</si>
  <si>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</si>
  <si>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</si>
  <si>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</si>
  <si>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</si>
  <si>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</si>
  <si>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</si>
  <si>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</si>
  <si>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</si>
  <si>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</si>
  <si>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</si>
  <si>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</si>
  <si>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</si>
  <si>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</si>
  <si>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</si>
  <si>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</si>
  <si>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</si>
  <si>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</si>
  <si>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</si>
  <si>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</si>
  <si>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</si>
  <si>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</si>
  <si>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</si>
  <si>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</si>
  <si>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</si>
  <si>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</si>
  <si>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</si>
  <si>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</si>
  <si>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</si>
  <si>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</si>
  <si>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</si>
  <si>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</si>
  <si>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</si>
  <si>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</si>
  <si>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</si>
  <si>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</si>
  <si>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</si>
  <si>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</si>
  <si>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</si>
  <si>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</si>
  <si>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</si>
  <si>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</si>
  <si>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</si>
  <si>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</si>
  <si>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</si>
  <si>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</si>
  <si>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</si>
  <si>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</si>
  <si>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</si>
  <si>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</si>
  <si>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</si>
  <si>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</si>
  <si>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</si>
  <si>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</si>
  <si>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</si>
  <si>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</si>
  <si>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</si>
  <si>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</si>
  <si>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</si>
  <si>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</si>
  <si>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</si>
  <si>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</si>
  <si>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</si>
  <si>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</si>
  <si>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</si>
  <si>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</si>
  <si>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</si>
  <si>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</si>
  <si>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</si>
  <si>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</si>
  <si>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</si>
  <si>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</si>
  <si>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</si>
  <si>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</si>
  <si>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</si>
  <si>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</si>
  <si>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</si>
  <si>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</si>
  <si>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</si>
  <si>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</si>
  <si>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</si>
  <si>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</si>
  <si>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</si>
  <si>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</si>
  <si>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</si>
  <si>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</si>
  <si>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</si>
  <si>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</si>
  <si>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</si>
  <si>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</si>
  <si>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</si>
  <si>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</si>
  <si>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</si>
  <si>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</si>
  <si>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</si>
  <si>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</si>
  <si>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</si>
  <si>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</si>
  <si>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</si>
  <si>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</si>
  <si>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</si>
  <si>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</si>
  <si>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</si>
  <si>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</si>
  <si>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</si>
  <si>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</si>
  <si>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</si>
  <si>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</si>
  <si>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</si>
  <si>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</si>
  <si>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</si>
  <si>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</si>
  <si>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</si>
  <si>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</si>
  <si>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</si>
  <si>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</si>
  <si>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</si>
  <si>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</si>
  <si>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</si>
  <si>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</si>
  <si>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</si>
  <si>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</si>
  <si>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</si>
  <si>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</si>
  <si>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</si>
  <si>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</si>
  <si>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</si>
  <si>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</si>
  <si>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</si>
  <si>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</si>
  <si>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</si>
  <si>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</si>
  <si>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</si>
  <si>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</si>
  <si>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</si>
  <si>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</si>
  <si>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</si>
  <si>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</si>
  <si>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</si>
  <si>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</si>
  <si>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</si>
  <si>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</si>
  <si>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</si>
  <si>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</si>
  <si>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</si>
  <si>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</si>
  <si>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</si>
  <si>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</si>
  <si>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</si>
  <si>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</si>
  <si>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</si>
  <si>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</si>
  <si>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</si>
  <si>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</si>
  <si>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</si>
  <si>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</si>
  <si>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</si>
  <si>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</si>
  <si>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</si>
  <si>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</si>
  <si>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</si>
  <si>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</si>
  <si>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</si>
  <si>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</si>
  <si>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</si>
  <si>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</si>
  <si>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</si>
  <si>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</si>
  <si>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</si>
  <si>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</si>
  <si>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</si>
  <si>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</si>
  <si>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</si>
  <si>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</si>
  <si>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</si>
  <si>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</si>
  <si>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</si>
  <si>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</si>
  <si>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</si>
  <si>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</si>
  <si>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</si>
  <si>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</si>
  <si>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</si>
  <si>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</si>
  <si>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</si>
  <si>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</si>
  <si>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</si>
  <si>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</si>
  <si>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</si>
  <si>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</si>
  <si>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</si>
  <si>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</si>
  <si>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</si>
  <si>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</si>
  <si>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</si>
  <si>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</si>
  <si>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</si>
  <si>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</si>
  <si>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</si>
  <si>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</si>
  <si>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</si>
  <si>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</si>
  <si>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</si>
  <si>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</si>
  <si>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</si>
  <si>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</si>
  <si>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</si>
  <si>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</si>
  <si>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</si>
  <si>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</si>
  <si>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</si>
  <si>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</si>
  <si>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</si>
  <si>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</si>
  <si>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</si>
  <si>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</si>
  <si>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</si>
  <si>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</si>
  <si>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</si>
  <si>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</si>
  <si>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</si>
  <si>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</si>
  <si>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</si>
  <si>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</si>
  <si>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</si>
  <si>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</si>
  <si>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</si>
  <si>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</si>
  <si>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</si>
  <si>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</si>
  <si>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</si>
  <si>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</si>
  <si>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</si>
  <si>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</si>
  <si>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</si>
  <si>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</si>
  <si>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</si>
  <si>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</si>
  <si>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</si>
  <si>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</si>
  <si>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</si>
  <si>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</si>
  <si>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</si>
  <si>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</si>
  <si>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</si>
  <si>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</si>
  <si>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</si>
  <si>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</si>
  <si>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</si>
  <si>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</si>
  <si>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</si>
  <si>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</si>
  <si>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</si>
  <si>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</si>
  <si>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</si>
  <si>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</si>
  <si>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</si>
  <si>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</si>
  <si>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</si>
  <si>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</si>
  <si>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</si>
  <si>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</si>
  <si>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</si>
  <si>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</si>
  <si>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</si>
  <si>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</si>
  <si>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</si>
  <si>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</si>
  <si>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</si>
  <si>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</si>
  <si>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</si>
  <si>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</si>
  <si>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</si>
  <si>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</si>
  <si>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</si>
  <si>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</si>
  <si>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</si>
  <si>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</si>
  <si>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</si>
  <si>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</si>
  <si>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</si>
  <si>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</si>
  <si>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</si>
  <si>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</si>
  <si>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</si>
  <si>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</si>
  <si>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</si>
  <si>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</si>
  <si>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</si>
  <si>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</si>
  <si>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</si>
  <si>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</si>
  <si>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</si>
  <si>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</si>
  <si>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</si>
  <si>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</si>
  <si>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</si>
  <si>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</si>
  <si>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</si>
  <si>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</si>
  <si>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</si>
  <si>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</si>
  <si>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</si>
  <si>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</si>
  <si>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</si>
  <si>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</si>
  <si>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</si>
  <si>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</si>
  <si>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</si>
  <si>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</si>
  <si>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</si>
  <si>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</si>
  <si>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</si>
  <si>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</si>
  <si>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</si>
  <si>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</si>
  <si>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</si>
  <si>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</si>
  <si>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</si>
  <si>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</si>
  <si>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</si>
  <si>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</si>
  <si>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</si>
  <si>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</si>
  <si>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</si>
  <si>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</si>
  <si>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</si>
  <si>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</si>
  <si>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</si>
  <si>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</si>
  <si>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</si>
  <si>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</si>
  <si>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</si>
  <si>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</si>
  <si>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</si>
  <si>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</si>
  <si>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</si>
  <si>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</si>
  <si>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</si>
  <si>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</si>
  <si>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</si>
  <si>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</si>
  <si>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</si>
  <si>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</si>
  <si>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</si>
  <si>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</si>
  <si>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</si>
  <si>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</si>
  <si>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</si>
  <si>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</si>
  <si>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</si>
  <si>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</si>
  <si>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</si>
  <si>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</si>
  <si>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</si>
  <si>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</si>
  <si>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</si>
  <si>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</si>
  <si>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</si>
  <si>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</si>
  <si>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</si>
  <si>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</si>
  <si>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</si>
  <si>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</si>
  <si>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</si>
  <si>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</si>
  <si>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</si>
  <si>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</si>
  <si>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</si>
  <si>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</si>
  <si>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</si>
  <si>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</si>
  <si>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</si>
  <si>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</si>
  <si>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</si>
  <si>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</si>
  <si>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</si>
  <si>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</si>
  <si>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</si>
  <si>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</si>
  <si>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</si>
  <si>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</si>
  <si>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</si>
  <si>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</si>
  <si>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</si>
  <si>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</si>
  <si>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</si>
  <si>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</si>
  <si>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</si>
  <si>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</si>
  <si>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</si>
  <si>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</si>
  <si>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</si>
  <si>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</si>
  <si>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</si>
  <si>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</si>
  <si>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</si>
  <si>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</si>
  <si>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</si>
  <si>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</si>
  <si>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</si>
  <si>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</si>
  <si>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</si>
  <si>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</si>
  <si>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</si>
  <si>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</si>
  <si>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</si>
  <si>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</si>
  <si>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</si>
  <si>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</si>
  <si>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</si>
  <si>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</si>
  <si>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</si>
  <si>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</si>
  <si>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</si>
  <si>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</si>
  <si>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</si>
  <si>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</si>
  <si>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</si>
  <si>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</si>
  <si>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</si>
  <si>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</si>
  <si>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</si>
  <si>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</si>
  <si>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</si>
  <si>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</si>
  <si>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</si>
  <si>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</si>
  <si>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</si>
  <si>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</si>
  <si>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</si>
  <si>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</si>
  <si>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</si>
  <si>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</si>
  <si>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</si>
  <si>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</si>
  <si>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</si>
  <si>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</si>
  <si>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</si>
  <si>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</si>
  <si>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</si>
  <si>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</si>
  <si>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</si>
  <si>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</si>
  <si>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</si>
  <si>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</si>
  <si>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</si>
  <si>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</si>
  <si>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</si>
  <si>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</si>
  <si>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</si>
  <si>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</si>
  <si>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</si>
  <si>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</si>
  <si>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</si>
  <si>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</si>
  <si>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</si>
  <si>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</si>
  <si>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</si>
  <si>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</si>
  <si>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</si>
  <si>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</si>
  <si>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</si>
  <si>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</si>
  <si>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</si>
  <si>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</si>
  <si>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</si>
  <si>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</si>
  <si>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</si>
  <si>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</si>
  <si>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</si>
  <si>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</si>
  <si>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</si>
  <si>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</si>
  <si>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</si>
  <si>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</si>
  <si>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</si>
  <si>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</si>
  <si>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</si>
  <si>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</si>
  <si>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</si>
  <si>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</si>
  <si>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</si>
  <si>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</si>
  <si>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</si>
  <si>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</si>
  <si>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</si>
  <si>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</si>
  <si>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</si>
  <si>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</si>
  <si>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</si>
  <si>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</si>
  <si>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</si>
  <si>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</si>
  <si>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</si>
  <si>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</si>
  <si>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</si>
  <si>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</si>
  <si>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</si>
  <si>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</si>
  <si>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</si>
  <si>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</si>
  <si>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</si>
  <si>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</si>
  <si>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</si>
  <si>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</si>
  <si>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</si>
  <si>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</si>
  <si>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</si>
  <si>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</si>
  <si>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</si>
  <si>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</si>
  <si>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</si>
  <si>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</si>
  <si>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</si>
  <si>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</si>
  <si>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</si>
  <si>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</si>
  <si>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</si>
  <si>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</si>
  <si>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</si>
  <si>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</si>
  <si>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</si>
  <si>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</si>
  <si>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</si>
  <si>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</si>
  <si>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</si>
  <si>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</si>
  <si>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</si>
  <si>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</si>
  <si>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</si>
  <si>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</si>
  <si>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</si>
  <si>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</si>
  <si>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</si>
  <si>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</si>
  <si>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</si>
  <si>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</si>
  <si>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</si>
  <si>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</si>
  <si>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</si>
  <si>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</si>
  <si>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</si>
  <si>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</si>
  <si>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</si>
  <si>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</si>
  <si>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</si>
  <si>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</si>
  <si>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</si>
  <si>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</si>
  <si>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</si>
  <si>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</si>
  <si>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</si>
  <si>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</si>
  <si>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</si>
  <si>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</si>
  <si>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</si>
  <si>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</si>
  <si>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</si>
  <si>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</si>
  <si>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</si>
  <si>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</si>
  <si>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</si>
  <si>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</si>
  <si>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</si>
  <si>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</si>
  <si>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</si>
  <si>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</si>
  <si>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</si>
  <si>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</si>
  <si>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</si>
  <si>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</si>
  <si>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</si>
  <si>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</si>
  <si>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</si>
  <si>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</si>
  <si>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</si>
  <si>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</si>
  <si>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</si>
  <si>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</si>
  <si>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</si>
  <si>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</si>
  <si>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</si>
  <si>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</si>
  <si>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</si>
  <si>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</si>
  <si>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</si>
  <si>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</si>
  <si>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</si>
  <si>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</si>
  <si>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</si>
  <si>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</si>
  <si>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</si>
  <si>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</si>
  <si>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</si>
  <si>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</si>
  <si>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</si>
  <si>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</si>
  <si>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</si>
  <si>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</si>
  <si>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</si>
  <si>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</si>
  <si>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</si>
  <si>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</si>
  <si>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</si>
  <si>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</si>
  <si>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いなべ総合病院</t>
    <phoneticPr fontId="3"/>
  </si>
  <si>
    <t>〒511-0428 いなべ市北勢町阿下喜７７１</t>
    <phoneticPr fontId="3"/>
  </si>
  <si>
    <t>〇</t>
  </si>
  <si>
    <t>厚生連</t>
  </si>
  <si>
    <t>複数の診療科で活用</t>
  </si>
  <si>
    <t>内科</t>
  </si>
  <si>
    <t>産婦人科</t>
  </si>
  <si>
    <t>急性期一般入院料１</t>
  </si>
  <si>
    <t>ＤＰＣ標準病院群</t>
  </si>
  <si>
    <t>有</t>
  </si>
  <si>
    <t>看護必要度Ⅰ</t>
    <phoneticPr fontId="3"/>
  </si>
  <si>
    <t>３階東病棟</t>
  </si>
  <si>
    <t>急性期機能</t>
  </si>
  <si>
    <t>外科</t>
  </si>
  <si>
    <t>整形外科</t>
  </si>
  <si>
    <t>３階西病棟</t>
  </si>
  <si>
    <t>脳神経外科</t>
  </si>
  <si>
    <t>４階東病棟</t>
  </si>
  <si>
    <t>４階西病棟</t>
  </si>
  <si>
    <t>ハイケアユニット入院医療管理料１</t>
  </si>
  <si>
    <t>-</t>
    <phoneticPr fontId="3"/>
  </si>
  <si>
    <t>３階ＨＣＵ</t>
  </si>
  <si>
    <t>高度急性期機能</t>
  </si>
  <si>
    <t>４階ＨＣＵ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</si>
</sst>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c r="C4" s="424"/>
      <c r="D4" s="424"/>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5" t="s">
        <v>1011</v>
      </c>
      <c r="J9" s="425"/>
      <c r="K9" s="425"/>
      <c r="L9" s="276" t="s">
        <v>1048</v>
      </c>
      <c r="M9" s="282" t="s">
        <v>1052</v>
      </c>
      <c r="N9" s="282" t="s">
        <v>1054</v>
      </c>
      <c r="O9" s="282" t="s">
        <v>1055</v>
      </c>
      <c r="P9" s="282" t="s">
        <v>1058</v>
      </c>
      <c r="Q9" s="282" t="s">
        <v>1060</v>
      </c>
    </row>
    <row r="10" spans="1:22" s="21" customFormat="1" ht="34.5" customHeight="1">
      <c r="A10" s="244" t="s">
        <v>606</v>
      </c>
      <c r="B10" s="17"/>
      <c r="C10" s="19"/>
      <c r="D10" s="19"/>
      <c r="E10" s="19"/>
      <c r="F10" s="19"/>
      <c r="G10" s="19"/>
      <c r="H10" s="20"/>
      <c r="I10" s="422" t="s">
        <v>2</v>
      </c>
      <c r="J10" s="422"/>
      <c r="K10" s="422"/>
      <c r="L10" s="25"/>
      <c r="M10" s="25"/>
      <c r="N10" s="25"/>
      <c r="O10" s="25"/>
      <c r="P10" s="25" t="s">
        <v>1039</v>
      </c>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1052</v>
      </c>
      <c r="N22" s="282" t="s">
        <v>1054</v>
      </c>
      <c r="O22" s="282" t="s">
        <v>1055</v>
      </c>
      <c r="P22" s="282" t="s">
        <v>1058</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t="s">
        <v>1039</v>
      </c>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1052</v>
      </c>
      <c r="N35" s="282" t="s">
        <v>1054</v>
      </c>
      <c r="O35" s="282" t="s">
        <v>1055</v>
      </c>
      <c r="P35" s="282" t="s">
        <v>1058</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1052</v>
      </c>
      <c r="N44" s="282" t="s">
        <v>1054</v>
      </c>
      <c r="O44" s="282" t="s">
        <v>1055</v>
      </c>
      <c r="P44" s="282" t="s">
        <v>1058</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2" t="s">
        <v>544</v>
      </c>
      <c r="E60" s="432"/>
      <c r="F60" s="432"/>
      <c r="G60" s="432"/>
      <c r="H60" s="432"/>
      <c r="I60" s="432"/>
      <c r="J60" s="432"/>
      <c r="K60" s="432"/>
      <c r="L60" s="432"/>
      <c r="M60" s="39"/>
      <c r="N60" s="39"/>
      <c r="O60" s="39"/>
      <c r="P60" s="39"/>
      <c r="Q60" s="40"/>
    </row>
    <row r="61" spans="1:17" s="21" customFormat="1" ht="34.5" customHeight="1">
      <c r="A61" s="243"/>
      <c r="B61" s="1"/>
      <c r="C61" s="41"/>
      <c r="D61" s="431" t="s">
        <v>16</v>
      </c>
      <c r="E61" s="431"/>
      <c r="F61" s="431"/>
      <c r="G61" s="431"/>
      <c r="H61" s="431"/>
      <c r="I61" s="431"/>
      <c r="J61" s="431"/>
      <c r="K61" s="431"/>
      <c r="L61" s="431"/>
      <c r="M61" s="39"/>
      <c r="N61" s="39"/>
      <c r="O61" s="39"/>
      <c r="P61" s="39"/>
      <c r="Q61" s="40"/>
    </row>
    <row r="62" spans="1:17" s="21" customFormat="1" ht="34.5" customHeight="1">
      <c r="A62" s="243"/>
      <c r="B62" s="1"/>
      <c r="C62" s="41"/>
      <c r="D62" s="431" t="s">
        <v>17</v>
      </c>
      <c r="E62" s="431"/>
      <c r="F62" s="431"/>
      <c r="G62" s="431"/>
      <c r="H62" s="431"/>
      <c r="I62" s="431"/>
      <c r="J62" s="431"/>
      <c r="K62" s="431"/>
      <c r="L62" s="431"/>
      <c r="M62" s="39"/>
      <c r="N62" s="39"/>
      <c r="O62" s="39"/>
      <c r="P62" s="39"/>
      <c r="Q62" s="40"/>
    </row>
    <row r="63" spans="1:17" s="21" customFormat="1" ht="34.5" customHeight="1">
      <c r="A63" s="243"/>
      <c r="B63" s="1"/>
      <c r="C63" s="41"/>
      <c r="D63" s="431" t="s">
        <v>18</v>
      </c>
      <c r="E63" s="431"/>
      <c r="F63" s="431"/>
      <c r="G63" s="431"/>
      <c r="H63" s="431"/>
      <c r="I63" s="431"/>
      <c r="J63" s="431"/>
      <c r="K63" s="431"/>
      <c r="L63" s="431"/>
      <c r="M63" s="39"/>
      <c r="N63" s="39"/>
      <c r="O63" s="39"/>
      <c r="P63" s="39"/>
      <c r="Q63" s="40"/>
    </row>
    <row r="64" spans="1:17" s="21" customFormat="1" ht="34.5" customHeight="1">
      <c r="A64" s="243"/>
      <c r="B64" s="1"/>
      <c r="C64" s="41"/>
      <c r="D64" s="431" t="s">
        <v>19</v>
      </c>
      <c r="E64" s="431"/>
      <c r="F64" s="431"/>
      <c r="G64" s="431"/>
      <c r="H64" s="431"/>
      <c r="I64" s="431"/>
      <c r="J64" s="431"/>
      <c r="K64" s="431"/>
      <c r="L64" s="431"/>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1052</v>
      </c>
      <c r="N89" s="262" t="s">
        <v>1054</v>
      </c>
      <c r="O89" s="262" t="s">
        <v>1055</v>
      </c>
      <c r="P89" s="262" t="s">
        <v>1058</v>
      </c>
      <c r="Q89" s="262" t="s">
        <v>1060</v>
      </c>
    </row>
    <row r="90" spans="1:22" s="21" customFormat="1" ht="26">
      <c r="A90" s="243"/>
      <c r="B90" s="1"/>
      <c r="C90" s="3"/>
      <c r="D90" s="3"/>
      <c r="E90" s="3"/>
      <c r="F90" s="3"/>
      <c r="G90" s="3"/>
      <c r="H90" s="287"/>
      <c r="I90" s="67" t="s">
        <v>36</v>
      </c>
      <c r="J90" s="68"/>
      <c r="K90" s="69"/>
      <c r="L90" s="262" t="s">
        <v>1049</v>
      </c>
      <c r="M90" s="262" t="s">
        <v>1049</v>
      </c>
      <c r="N90" s="262" t="s">
        <v>1049</v>
      </c>
      <c r="O90" s="262" t="s">
        <v>1049</v>
      </c>
      <c r="P90" s="262" t="s">
        <v>1059</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66" t="s">
        <v>1058</v>
      </c>
      <c r="Q97" s="66" t="s">
        <v>1060</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1059</v>
      </c>
      <c r="Q98" s="70" t="s">
        <v>1059</v>
      </c>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IF(SUM(L99:Q99)=0,IF(COUNTIF(L99:Q99,"未確認")&gt;0,"未確認",IF(COUNTIF(L99:Q99,"~*")&gt;0,"*",SUM(L99:Q99))),SUM(L99:Q99))</f>
        <v>220</v>
      </c>
      <c r="K99" s="237" t="str">
        <f>IF(OR(COUNTIF(L99:Q99,"未確認")&gt;0,COUNTIF(L99:Q99,"~*")&gt;0),"※","")</f>
        <v/>
      </c>
      <c r="L99" s="258">
        <v>47</v>
      </c>
      <c r="M99" s="258">
        <v>54</v>
      </c>
      <c r="N99" s="258">
        <v>55</v>
      </c>
      <c r="O99" s="258">
        <v>58</v>
      </c>
      <c r="P99" s="258">
        <v>3</v>
      </c>
      <c r="Q99" s="258">
        <v>3</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220</v>
      </c>
      <c r="K101" s="237" t="str">
        <f>IF(OR(COUNTIF(L101:Q101,"未確認")&gt;0,COUNTIF(L101:Q101,"~*")&gt;0),"※","")</f>
        <v/>
      </c>
      <c r="L101" s="258">
        <v>47</v>
      </c>
      <c r="M101" s="258">
        <v>54</v>
      </c>
      <c r="N101" s="258">
        <v>55</v>
      </c>
      <c r="O101" s="258">
        <v>58</v>
      </c>
      <c r="P101" s="258">
        <v>3</v>
      </c>
      <c r="Q101" s="258">
        <v>3</v>
      </c>
    </row>
    <row r="102" spans="1:22" s="83" customFormat="1" ht="34.5" customHeight="1">
      <c r="A102" s="244" t="s">
        <v>610</v>
      </c>
      <c r="B102" s="84"/>
      <c r="C102" s="377"/>
      <c r="D102" s="379"/>
      <c r="E102" s="317" t="s">
        <v>612</v>
      </c>
      <c r="F102" s="318"/>
      <c r="G102" s="318"/>
      <c r="H102" s="319"/>
      <c r="I102" s="420"/>
      <c r="J102" s="256">
        <f t="shared" si="0"/>
        <v>220</v>
      </c>
      <c r="K102" s="237" t="str">
        <f t="shared" ref="K102:K111" si="1">IF(OR(COUNTIF(L101:Q101,"未確認")&gt;0,COUNTIF(L101:Q101,"~*")&gt;0),"※","")</f>
        <v/>
      </c>
      <c r="L102" s="258">
        <v>47</v>
      </c>
      <c r="M102" s="258">
        <v>54</v>
      </c>
      <c r="N102" s="258">
        <v>55</v>
      </c>
      <c r="O102" s="258">
        <v>58</v>
      </c>
      <c r="P102" s="258">
        <v>3</v>
      </c>
      <c r="Q102" s="258">
        <v>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66" t="s">
        <v>1058</v>
      </c>
      <c r="Q118" s="66" t="s">
        <v>1060</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1059</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1051</v>
      </c>
      <c r="O121" s="98" t="s">
        <v>1051</v>
      </c>
      <c r="P121" s="98" t="s">
        <v>1042</v>
      </c>
      <c r="Q121" s="98" t="s">
        <v>1053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1053</v>
      </c>
      <c r="O122" s="98" t="s">
        <v>1042</v>
      </c>
      <c r="P122" s="98" t="s">
        <v>1053</v>
      </c>
      <c r="Q122" s="98" t="s">
        <v>1051</v>
      </c>
    </row>
    <row r="123" spans="1:22" s="83" customFormat="1" ht="40.5" customHeight="1">
      <c r="A123" s="244" t="s">
        <v>620</v>
      </c>
      <c r="B123" s="1"/>
      <c r="C123" s="289"/>
      <c r="D123" s="290"/>
      <c r="E123" s="377"/>
      <c r="F123" s="378"/>
      <c r="G123" s="378"/>
      <c r="H123" s="379"/>
      <c r="I123" s="341"/>
      <c r="J123" s="105"/>
      <c r="K123" s="106"/>
      <c r="L123" s="98" t="s">
        <v>534</v>
      </c>
      <c r="M123" s="98" t="s">
        <v>1051</v>
      </c>
      <c r="N123" s="98" t="s">
        <v>1042</v>
      </c>
      <c r="O123" s="98" t="s">
        <v>1050</v>
      </c>
      <c r="P123" s="98" t="s">
        <v>1043</v>
      </c>
      <c r="Q123" s="98" t="s">
        <v>1050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66" t="s">
        <v>1058</v>
      </c>
      <c r="Q129" s="66" t="s">
        <v>1060</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1059</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111</v>
      </c>
      <c r="P131" s="98" t="s">
        <v>1056</v>
      </c>
      <c r="Q131" s="98" t="s">
        <v>1056</v>
      </c>
    </row>
    <row r="132" spans="1:22" s="83" customFormat="1" ht="34.5" customHeight="1">
      <c r="A132" s="244" t="s">
        <v>621</v>
      </c>
      <c r="B132" s="84"/>
      <c r="C132" s="295"/>
      <c r="D132" s="297"/>
      <c r="E132" s="320" t="s">
        <v>58</v>
      </c>
      <c r="F132" s="321"/>
      <c r="G132" s="321"/>
      <c r="H132" s="322"/>
      <c r="I132" s="389"/>
      <c r="J132" s="101"/>
      <c r="K132" s="102"/>
      <c r="L132" s="82">
        <v>47</v>
      </c>
      <c r="M132" s="82">
        <v>54</v>
      </c>
      <c r="N132" s="82">
        <v>55</v>
      </c>
      <c r="O132" s="82">
        <v>58</v>
      </c>
      <c r="P132" s="82">
        <v>3</v>
      </c>
      <c r="Q132" s="82">
        <v>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66" t="s">
        <v>1058</v>
      </c>
      <c r="Q143" s="66" t="s">
        <v>1060</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1059</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313</v>
      </c>
      <c r="K145" s="264" t="str">
        <f t="shared" ref="K145:K176" si="3">IF(OR(COUNTIF(L145:Q145,"未確認")&gt;0,COUNTIF(L145:Q145,"~*")&gt;0),"※","")</f>
        <v>※</v>
      </c>
      <c r="L145" s="117">
        <v>96</v>
      </c>
      <c r="M145" s="117">
        <v>109</v>
      </c>
      <c r="N145" s="117">
        <v>96</v>
      </c>
      <c r="O145" s="117">
        <v>0</v>
      </c>
      <c r="P145" s="117" t="s">
        <v>541</v>
      </c>
      <c r="Q145" s="117">
        <v>12</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12</v>
      </c>
      <c r="K179" s="264" t="str">
        <f t="shared" si="5"/>
        <v>※</v>
      </c>
      <c r="L179" s="117">
        <v>0</v>
      </c>
      <c r="M179" s="117">
        <v>0</v>
      </c>
      <c r="N179" s="117">
        <v>0</v>
      </c>
      <c r="O179" s="117">
        <v>0</v>
      </c>
      <c r="P179" s="117" t="s">
        <v>541</v>
      </c>
      <c r="Q179" s="117">
        <v>12</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89</v>
      </c>
      <c r="K201" s="264" t="str">
        <f t="shared" si="5"/>
        <v/>
      </c>
      <c r="L201" s="117">
        <v>0</v>
      </c>
      <c r="M201" s="117">
        <v>0</v>
      </c>
      <c r="N201" s="117">
        <v>0</v>
      </c>
      <c r="O201" s="117">
        <v>89</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66" t="s">
        <v>1058</v>
      </c>
      <c r="Q226" s="66" t="s">
        <v>1060</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1059</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66" t="s">
        <v>1058</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1059</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66" t="s">
        <v>1058</v>
      </c>
      <c r="Q244" s="66" t="s">
        <v>1060</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1059</v>
      </c>
      <c r="Q245" s="70" t="s">
        <v>1059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66" t="s">
        <v>1058</v>
      </c>
      <c r="Q253" s="66" t="s">
        <v>1060</v>
      </c>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1049</v>
      </c>
      <c r="P254" s="137" t="s">
        <v>1059</v>
      </c>
      <c r="Q254" s="137" t="s">
        <v>1059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66" t="s">
        <v>1058</v>
      </c>
      <c r="Q263" s="66" t="s">
        <v>1060</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1059</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141</v>
      </c>
      <c r="K269" s="81" t="str">
        <f t="shared" si="8"/>
        <v/>
      </c>
      <c r="L269" s="147">
        <v>30</v>
      </c>
      <c r="M269" s="147">
        <v>25</v>
      </c>
      <c r="N269" s="147">
        <v>30</v>
      </c>
      <c r="O269" s="147">
        <v>23</v>
      </c>
      <c r="P269" s="147">
        <v>20</v>
      </c>
      <c r="Q269" s="147">
        <v>13</v>
      </c>
    </row>
    <row r="270" spans="1:22" s="83" customFormat="1" ht="34.5" customHeight="1">
      <c r="A270" s="249" t="s">
        <v>725</v>
      </c>
      <c r="B270" s="120"/>
      <c r="C270" s="371"/>
      <c r="D270" s="371"/>
      <c r="E270" s="371"/>
      <c r="F270" s="371"/>
      <c r="G270" s="371" t="s">
        <v>148</v>
      </c>
      <c r="H270" s="371"/>
      <c r="I270" s="404"/>
      <c r="J270" s="266">
        <f t="shared" si="9"/>
        <v>9.1999999999999993</v>
      </c>
      <c r="K270" s="81" t="str">
        <f t="shared" si="8"/>
        <v/>
      </c>
      <c r="L270" s="148">
        <v>1.4</v>
      </c>
      <c r="M270" s="148">
        <v>2.7</v>
      </c>
      <c r="N270" s="148">
        <v>2.5</v>
      </c>
      <c r="O270" s="148">
        <v>2.6</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4</v>
      </c>
      <c r="K273" s="81" t="str">
        <f t="shared" si="8"/>
        <v/>
      </c>
      <c r="L273" s="147">
        <v>1</v>
      </c>
      <c r="M273" s="147">
        <v>1</v>
      </c>
      <c r="N273" s="147">
        <v>2</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3.4</v>
      </c>
      <c r="K274" s="81" t="str">
        <f t="shared" si="8"/>
        <v/>
      </c>
      <c r="L274" s="148">
        <v>0</v>
      </c>
      <c r="M274" s="148">
        <v>0</v>
      </c>
      <c r="N274" s="148">
        <v>1.4</v>
      </c>
      <c r="O274" s="148">
        <v>2</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9</v>
      </c>
      <c r="K275" s="81" t="str">
        <f t="shared" si="8"/>
        <v/>
      </c>
      <c r="L275" s="147">
        <v>9</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15</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23</v>
      </c>
      <c r="N298" s="148">
        <v>8.9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66" t="s">
        <v>1058</v>
      </c>
      <c r="Q322" s="66" t="s">
        <v>1060</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1059</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66" t="s">
        <v>1058</v>
      </c>
      <c r="Q342" s="66" t="s">
        <v>1060</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1059</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c r="P367" s="66" t="s">
        <v>1058</v>
      </c>
      <c r="Q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1059</v>
      </c>
      <c r="Q368" s="137" t="s">
        <v>1059</v>
      </c>
    </row>
    <row r="369" spans="1:17" s="118" customFormat="1" ht="34.5" customHeight="1">
      <c r="A369" s="243"/>
      <c r="B369" s="115"/>
      <c r="C369" s="323" t="s">
        <v>211</v>
      </c>
      <c r="D369" s="324"/>
      <c r="E369" s="324"/>
      <c r="F369" s="324"/>
      <c r="G369" s="324"/>
      <c r="H369" s="325"/>
      <c r="I369" s="389" t="s">
        <v>1018</v>
      </c>
      <c r="J369" s="171"/>
      <c r="K369" s="97"/>
      <c r="L369" s="172">
        <v>30</v>
      </c>
      <c r="M369" s="172">
        <v>30</v>
      </c>
      <c r="N369" s="172">
        <v>30</v>
      </c>
      <c r="O369" s="172">
        <v>30</v>
      </c>
      <c r="P369" s="172">
        <v>30</v>
      </c>
      <c r="Q369" s="172">
        <v>30</v>
      </c>
    </row>
    <row r="370" spans="1:17" s="118" customFormat="1" ht="34.5" customHeight="1">
      <c r="A370" s="243"/>
      <c r="B370" s="173"/>
      <c r="C370" s="383"/>
      <c r="D370" s="384"/>
      <c r="E370" s="384"/>
      <c r="F370" s="384"/>
      <c r="G370" s="384"/>
      <c r="H370" s="385"/>
      <c r="I370" s="389"/>
      <c r="J370" s="174"/>
      <c r="K370" s="102"/>
      <c r="L370" s="175">
        <v>1</v>
      </c>
      <c r="M370" s="175">
        <v>1</v>
      </c>
      <c r="N370" s="175">
        <v>1</v>
      </c>
      <c r="O370" s="175">
        <v>1</v>
      </c>
      <c r="P370" s="175">
        <v>1</v>
      </c>
      <c r="Q370" s="175">
        <v>1</v>
      </c>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row>
    <row r="373" spans="1:17"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66" t="s">
        <v>1058</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1059</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2065</v>
      </c>
      <c r="K392" s="81" t="str">
        <f t="shared" ref="K392:K397" si="12">IF(OR(COUNTIF(L392:Q392,"未確認")&gt;0,COUNTIF(L392:Q392,"~*")&gt;0),"※","")</f>
        <v/>
      </c>
      <c r="L392" s="147">
        <v>534</v>
      </c>
      <c r="M392" s="147">
        <v>616</v>
      </c>
      <c r="N392" s="147">
        <v>457</v>
      </c>
      <c r="O392" s="147">
        <v>346</v>
      </c>
      <c r="P392" s="147">
        <v>62</v>
      </c>
      <c r="Q392" s="147">
        <v>50</v>
      </c>
    </row>
    <row r="393" spans="1:22" s="83" customFormat="1" ht="34.5" customHeight="1">
      <c r="A393" s="249" t="s">
        <v>773</v>
      </c>
      <c r="B393" s="84"/>
      <c r="C393" s="370"/>
      <c r="D393" s="380"/>
      <c r="E393" s="320" t="s">
        <v>224</v>
      </c>
      <c r="F393" s="321"/>
      <c r="G393" s="321"/>
      <c r="H393" s="322"/>
      <c r="I393" s="343"/>
      <c r="J393" s="140">
        <f t="shared" si="11"/>
        <v>1231</v>
      </c>
      <c r="K393" s="81" t="str">
        <f t="shared" si="12"/>
        <v/>
      </c>
      <c r="L393" s="147">
        <v>297</v>
      </c>
      <c r="M393" s="147">
        <v>343</v>
      </c>
      <c r="N393" s="147">
        <v>206</v>
      </c>
      <c r="O393" s="147">
        <v>338</v>
      </c>
      <c r="P393" s="147">
        <v>26</v>
      </c>
      <c r="Q393" s="147">
        <v>21</v>
      </c>
    </row>
    <row r="394" spans="1:22" s="83" customFormat="1" ht="34.5" customHeight="1">
      <c r="A394" s="250" t="s">
        <v>774</v>
      </c>
      <c r="B394" s="84"/>
      <c r="C394" s="370"/>
      <c r="D394" s="381"/>
      <c r="E394" s="320" t="s">
        <v>225</v>
      </c>
      <c r="F394" s="321"/>
      <c r="G394" s="321"/>
      <c r="H394" s="322"/>
      <c r="I394" s="343"/>
      <c r="J394" s="140">
        <f t="shared" si="11"/>
        <v>677</v>
      </c>
      <c r="K394" s="81" t="str">
        <f t="shared" si="12"/>
        <v/>
      </c>
      <c r="L394" s="147">
        <v>204</v>
      </c>
      <c r="M394" s="147">
        <v>232</v>
      </c>
      <c r="N394" s="147">
        <v>169</v>
      </c>
      <c r="O394" s="147">
        <v>7</v>
      </c>
      <c r="P394" s="147">
        <v>36</v>
      </c>
      <c r="Q394" s="147">
        <v>29</v>
      </c>
    </row>
    <row r="395" spans="1:22" s="83" customFormat="1" ht="34.5" customHeight="1">
      <c r="A395" s="250" t="s">
        <v>775</v>
      </c>
      <c r="B395" s="84"/>
      <c r="C395" s="370"/>
      <c r="D395" s="382"/>
      <c r="E395" s="320" t="s">
        <v>226</v>
      </c>
      <c r="F395" s="321"/>
      <c r="G395" s="321"/>
      <c r="H395" s="322"/>
      <c r="I395" s="343"/>
      <c r="J395" s="140">
        <f t="shared" si="11"/>
        <v>157</v>
      </c>
      <c r="K395" s="81" t="str">
        <f t="shared" si="12"/>
        <v/>
      </c>
      <c r="L395" s="147">
        <v>33</v>
      </c>
      <c r="M395" s="147">
        <v>41</v>
      </c>
      <c r="N395" s="147">
        <v>82</v>
      </c>
      <c r="O395" s="147">
        <v>1</v>
      </c>
      <c r="P395" s="147">
        <v>0</v>
      </c>
      <c r="Q395" s="147">
        <v>0</v>
      </c>
    </row>
    <row r="396" spans="1:22" s="83" customFormat="1" ht="34.5" customHeight="1">
      <c r="A396" s="250" t="s">
        <v>776</v>
      </c>
      <c r="B396" s="1"/>
      <c r="C396" s="370"/>
      <c r="D396" s="320" t="s">
        <v>227</v>
      </c>
      <c r="E396" s="321"/>
      <c r="F396" s="321"/>
      <c r="G396" s="321"/>
      <c r="H396" s="322"/>
      <c r="I396" s="343"/>
      <c r="J396" s="140">
        <f t="shared" si="11"/>
        <v>28988</v>
      </c>
      <c r="K396" s="81" t="str">
        <f t="shared" si="12"/>
        <v/>
      </c>
      <c r="L396" s="147">
        <v>5988</v>
      </c>
      <c r="M396" s="147">
        <v>6471</v>
      </c>
      <c r="N396" s="147">
        <v>7083</v>
      </c>
      <c r="O396" s="147">
        <v>8680</v>
      </c>
      <c r="P396" s="147">
        <v>412</v>
      </c>
      <c r="Q396" s="147">
        <v>354</v>
      </c>
    </row>
    <row r="397" spans="1:22" s="83" customFormat="1" ht="34.5" customHeight="1">
      <c r="A397" s="250" t="s">
        <v>777</v>
      </c>
      <c r="B397" s="119"/>
      <c r="C397" s="370"/>
      <c r="D397" s="320" t="s">
        <v>228</v>
      </c>
      <c r="E397" s="321"/>
      <c r="F397" s="321"/>
      <c r="G397" s="321"/>
      <c r="H397" s="322"/>
      <c r="I397" s="344"/>
      <c r="J397" s="140">
        <f t="shared" si="11"/>
        <v>2054</v>
      </c>
      <c r="K397" s="81" t="str">
        <f t="shared" si="12"/>
        <v/>
      </c>
      <c r="L397" s="147">
        <v>527</v>
      </c>
      <c r="M397" s="147">
        <v>617</v>
      </c>
      <c r="N397" s="147">
        <v>444</v>
      </c>
      <c r="O397" s="147">
        <v>353</v>
      </c>
      <c r="P397" s="147">
        <v>62</v>
      </c>
      <c r="Q397" s="147">
        <v>51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66" t="s">
        <v>1058</v>
      </c>
      <c r="Q403" s="66" t="s">
        <v>1060</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1059</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2062</v>
      </c>
      <c r="K405" s="81" t="str">
        <f t="shared" ref="K405:K422" si="14">IF(OR(COUNTIF(L405:Q405,"未確認")&gt;0,COUNTIF(L405:Q405,"~*")&gt;0),"※","")</f>
        <v/>
      </c>
      <c r="L405" s="147">
        <v>534</v>
      </c>
      <c r="M405" s="147">
        <v>616</v>
      </c>
      <c r="N405" s="147">
        <v>457</v>
      </c>
      <c r="O405" s="147">
        <v>346</v>
      </c>
      <c r="P405" s="147">
        <v>59</v>
      </c>
      <c r="Q405" s="147">
        <v>50</v>
      </c>
    </row>
    <row r="406" spans="1:22" s="83" customFormat="1" ht="34.5" customHeight="1">
      <c r="A406" s="251" t="s">
        <v>779</v>
      </c>
      <c r="B406" s="119"/>
      <c r="C406" s="369"/>
      <c r="D406" s="375" t="s">
        <v>233</v>
      </c>
      <c r="E406" s="377" t="s">
        <v>234</v>
      </c>
      <c r="F406" s="378"/>
      <c r="G406" s="378"/>
      <c r="H406" s="379"/>
      <c r="I406" s="361"/>
      <c r="J406" s="140">
        <f t="shared" si="13"/>
        <v>466</v>
      </c>
      <c r="K406" s="81" t="str">
        <f t="shared" si="14"/>
        <v/>
      </c>
      <c r="L406" s="147">
        <v>59</v>
      </c>
      <c r="M406" s="147">
        <v>20</v>
      </c>
      <c r="N406" s="147">
        <v>51</v>
      </c>
      <c r="O406" s="147">
        <v>295</v>
      </c>
      <c r="P406" s="147">
        <v>21</v>
      </c>
      <c r="Q406" s="147">
        <v>20</v>
      </c>
    </row>
    <row r="407" spans="1:22" s="83" customFormat="1" ht="34.5" customHeight="1">
      <c r="A407" s="251" t="s">
        <v>780</v>
      </c>
      <c r="B407" s="119"/>
      <c r="C407" s="369"/>
      <c r="D407" s="369"/>
      <c r="E407" s="320" t="s">
        <v>235</v>
      </c>
      <c r="F407" s="321"/>
      <c r="G407" s="321"/>
      <c r="H407" s="322"/>
      <c r="I407" s="361"/>
      <c r="J407" s="140">
        <f t="shared" si="13"/>
        <v>1553</v>
      </c>
      <c r="K407" s="81" t="str">
        <f t="shared" si="14"/>
        <v/>
      </c>
      <c r="L407" s="147">
        <v>467</v>
      </c>
      <c r="M407" s="147">
        <v>575</v>
      </c>
      <c r="N407" s="147">
        <v>398</v>
      </c>
      <c r="O407" s="147">
        <v>50</v>
      </c>
      <c r="P407" s="147">
        <v>36</v>
      </c>
      <c r="Q407" s="147">
        <v>27</v>
      </c>
    </row>
    <row r="408" spans="1:22" s="83" customFormat="1" ht="34.5" customHeight="1">
      <c r="A408" s="251" t="s">
        <v>781</v>
      </c>
      <c r="B408" s="119"/>
      <c r="C408" s="369"/>
      <c r="D408" s="369"/>
      <c r="E408" s="320" t="s">
        <v>236</v>
      </c>
      <c r="F408" s="321"/>
      <c r="G408" s="321"/>
      <c r="H408" s="322"/>
      <c r="I408" s="361"/>
      <c r="J408" s="140">
        <f t="shared" si="13"/>
        <v>30</v>
      </c>
      <c r="K408" s="81" t="str">
        <f t="shared" si="14"/>
        <v/>
      </c>
      <c r="L408" s="147">
        <v>5</v>
      </c>
      <c r="M408" s="147">
        <v>16</v>
      </c>
      <c r="N408" s="147">
        <v>7</v>
      </c>
      <c r="O408" s="147">
        <v>1</v>
      </c>
      <c r="P408" s="147">
        <v>1</v>
      </c>
      <c r="Q408" s="147">
        <v>0</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0</v>
      </c>
      <c r="M409" s="147">
        <v>5</v>
      </c>
      <c r="N409" s="147">
        <v>1</v>
      </c>
      <c r="O409" s="147">
        <v>0</v>
      </c>
      <c r="P409" s="147">
        <v>1</v>
      </c>
      <c r="Q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3</v>
      </c>
      <c r="K411" s="81" t="str">
        <f t="shared" si="14"/>
        <v/>
      </c>
      <c r="L411" s="147">
        <v>3</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2054</v>
      </c>
      <c r="K413" s="81" t="str">
        <f t="shared" si="14"/>
        <v/>
      </c>
      <c r="L413" s="147">
        <v>527</v>
      </c>
      <c r="M413" s="147">
        <v>617</v>
      </c>
      <c r="N413" s="147">
        <v>444</v>
      </c>
      <c r="O413" s="147">
        <v>353</v>
      </c>
      <c r="P413" s="147">
        <v>62</v>
      </c>
      <c r="Q413" s="147">
        <v>51</v>
      </c>
    </row>
    <row r="414" spans="1:22" s="83" customFormat="1" ht="34.5" customHeight="1">
      <c r="A414" s="251" t="s">
        <v>787</v>
      </c>
      <c r="B414" s="119"/>
      <c r="C414" s="369"/>
      <c r="D414" s="375" t="s">
        <v>240</v>
      </c>
      <c r="E414" s="377" t="s">
        <v>241</v>
      </c>
      <c r="F414" s="378"/>
      <c r="G414" s="378"/>
      <c r="H414" s="379"/>
      <c r="I414" s="361"/>
      <c r="J414" s="140">
        <f t="shared" si="13"/>
        <v>471</v>
      </c>
      <c r="K414" s="81" t="str">
        <f t="shared" si="14"/>
        <v/>
      </c>
      <c r="L414" s="147">
        <v>81</v>
      </c>
      <c r="M414" s="147">
        <v>17</v>
      </c>
      <c r="N414" s="147">
        <v>266</v>
      </c>
      <c r="O414" s="147">
        <v>7</v>
      </c>
      <c r="P414" s="147">
        <v>54</v>
      </c>
      <c r="Q414" s="147">
        <v>46</v>
      </c>
    </row>
    <row r="415" spans="1:22" s="83" customFormat="1" ht="34.5" customHeight="1">
      <c r="A415" s="251" t="s">
        <v>788</v>
      </c>
      <c r="B415" s="119"/>
      <c r="C415" s="369"/>
      <c r="D415" s="369"/>
      <c r="E415" s="320" t="s">
        <v>242</v>
      </c>
      <c r="F415" s="321"/>
      <c r="G415" s="321"/>
      <c r="H415" s="322"/>
      <c r="I415" s="361"/>
      <c r="J415" s="140">
        <f t="shared" si="13"/>
        <v>1402</v>
      </c>
      <c r="K415" s="81" t="str">
        <f t="shared" si="14"/>
        <v/>
      </c>
      <c r="L415" s="147">
        <v>397</v>
      </c>
      <c r="M415" s="147">
        <v>523</v>
      </c>
      <c r="N415" s="147">
        <v>154</v>
      </c>
      <c r="O415" s="147">
        <v>326</v>
      </c>
      <c r="P415" s="147">
        <v>1</v>
      </c>
      <c r="Q415" s="147">
        <v>1</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9</v>
      </c>
      <c r="M416" s="147">
        <v>16</v>
      </c>
      <c r="N416" s="147">
        <v>12</v>
      </c>
      <c r="O416" s="147">
        <v>8</v>
      </c>
      <c r="P416" s="147">
        <v>2</v>
      </c>
      <c r="Q416" s="147">
        <v>1</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2</v>
      </c>
      <c r="N417" s="147">
        <v>0</v>
      </c>
      <c r="O417" s="147">
        <v>1</v>
      </c>
      <c r="P417" s="147">
        <v>0</v>
      </c>
      <c r="Q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3</v>
      </c>
      <c r="M418" s="147">
        <v>1</v>
      </c>
      <c r="N418" s="147">
        <v>1</v>
      </c>
      <c r="O418" s="147">
        <v>1</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2</v>
      </c>
      <c r="M420" s="147">
        <v>7</v>
      </c>
      <c r="N420" s="147">
        <v>6</v>
      </c>
      <c r="O420" s="147">
        <v>2</v>
      </c>
      <c r="P420" s="147">
        <v>0</v>
      </c>
      <c r="Q420" s="147">
        <v>0</v>
      </c>
    </row>
    <row r="421" spans="1:22" s="83" customFormat="1" ht="34.5" customHeight="1">
      <c r="A421" s="251" t="s">
        <v>794</v>
      </c>
      <c r="B421" s="119"/>
      <c r="C421" s="369"/>
      <c r="D421" s="369"/>
      <c r="E421" s="320" t="s">
        <v>247</v>
      </c>
      <c r="F421" s="321"/>
      <c r="G421" s="321"/>
      <c r="H421" s="322"/>
      <c r="I421" s="361"/>
      <c r="J421" s="140">
        <f t="shared" si="13"/>
        <v>107</v>
      </c>
      <c r="K421" s="81" t="str">
        <f t="shared" si="14"/>
        <v/>
      </c>
      <c r="L421" s="147">
        <v>35</v>
      </c>
      <c r="M421" s="147">
        <v>51</v>
      </c>
      <c r="N421" s="147">
        <v>5</v>
      </c>
      <c r="O421" s="147">
        <v>8</v>
      </c>
      <c r="P421" s="147">
        <v>5</v>
      </c>
      <c r="Q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66" t="s">
        <v>1058</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1059</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1583</v>
      </c>
      <c r="K430" s="193" t="str">
        <f>IF(OR(COUNTIF(L430:Q430,"未確認")&gt;0,COUNTIF(L430:Q430,"~*")&gt;0),"※","")</f>
        <v/>
      </c>
      <c r="L430" s="147">
        <v>446</v>
      </c>
      <c r="M430" s="147">
        <v>600</v>
      </c>
      <c r="N430" s="147">
        <v>178</v>
      </c>
      <c r="O430" s="147">
        <v>346</v>
      </c>
      <c r="P430" s="147">
        <v>8</v>
      </c>
      <c r="Q430" s="147">
        <v>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6</v>
      </c>
      <c r="K431" s="193" t="str">
        <f>IF(OR(COUNTIF(L431:Q431,"未確認")&gt;0,COUNTIF(L431:Q431,"~*")&gt;0),"※","")</f>
        <v/>
      </c>
      <c r="L431" s="147">
        <v>1</v>
      </c>
      <c r="M431" s="147">
        <v>2</v>
      </c>
      <c r="N431" s="147">
        <v>1</v>
      </c>
      <c r="O431" s="147">
        <v>2</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18</v>
      </c>
      <c r="K432" s="193" t="str">
        <f>IF(OR(COUNTIF(L432:Q432,"未確認")&gt;0,COUNTIF(L432:Q432,"~*")&gt;0),"※","")</f>
        <v/>
      </c>
      <c r="L432" s="147">
        <v>3</v>
      </c>
      <c r="M432" s="147">
        <v>4</v>
      </c>
      <c r="N432" s="147">
        <v>0</v>
      </c>
      <c r="O432" s="147">
        <v>10</v>
      </c>
      <c r="P432" s="147">
        <v>1</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1559</v>
      </c>
      <c r="K433" s="193" t="str">
        <f>IF(OR(COUNTIF(L433:Q433,"未確認")&gt;0,COUNTIF(L433:Q433,"~*")&gt;0),"※","")</f>
        <v/>
      </c>
      <c r="L433" s="147">
        <v>442</v>
      </c>
      <c r="M433" s="147">
        <v>594</v>
      </c>
      <c r="N433" s="147">
        <v>177</v>
      </c>
      <c r="O433" s="147">
        <v>334</v>
      </c>
      <c r="P433" s="147">
        <v>7</v>
      </c>
      <c r="Q433" s="147">
        <v>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66" t="s">
        <v>1058</v>
      </c>
      <c r="Q441" s="66" t="s">
        <v>1060</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1059</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66" t="s">
        <v>1058</v>
      </c>
      <c r="Q466" s="66" t="s">
        <v>1060</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1059</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104</v>
      </c>
      <c r="K468" s="201" t="str">
        <f t="shared" ref="K468:K475" si="16">IF(OR(COUNTIF(L468:Q468,"未確認")&gt;0,COUNTIF(L468:Q468,"*")&gt;0),"※","")</f>
        <v>※</v>
      </c>
      <c r="L468" s="117">
        <v>30</v>
      </c>
      <c r="M468" s="117">
        <v>41</v>
      </c>
      <c r="N468" s="117">
        <v>33</v>
      </c>
      <c r="O468" s="117" t="s">
        <v>541</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v>
      </c>
      <c r="L470" s="117">
        <v>0</v>
      </c>
      <c r="M470" s="117" t="s">
        <v>541</v>
      </c>
      <c r="N470" s="117">
        <v>28</v>
      </c>
      <c r="O470" s="117" t="s">
        <v>541</v>
      </c>
      <c r="P470" s="117">
        <v>0</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59</v>
      </c>
      <c r="K477" s="201" t="str">
        <f t="shared" ref="K477:K496" si="18">IF(OR(COUNTIF(L477:Q477,"未確認")&gt;0,COUNTIF(L477:Q477,"*")&gt;0),"※","")</f>
        <v>※</v>
      </c>
      <c r="L477" s="117">
        <v>22</v>
      </c>
      <c r="M477" s="117">
        <v>37</v>
      </c>
      <c r="N477" s="117" t="s">
        <v>541</v>
      </c>
      <c r="O477" s="117">
        <v>0</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t="s">
        <v>541</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31</v>
      </c>
      <c r="K481" s="201" t="str">
        <f t="shared" si="18"/>
        <v>※</v>
      </c>
      <c r="L481" s="117">
        <v>0</v>
      </c>
      <c r="M481" s="117">
        <v>15</v>
      </c>
      <c r="N481" s="117">
        <v>16</v>
      </c>
      <c r="O481" s="117">
        <v>0</v>
      </c>
      <c r="P481" s="117" t="s">
        <v>541</v>
      </c>
      <c r="Q481" s="117" t="s">
        <v>541</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v>
      </c>
      <c r="L483" s="117">
        <v>0</v>
      </c>
      <c r="M483" s="117">
        <v>0</v>
      </c>
      <c r="N483" s="117">
        <v>15</v>
      </c>
      <c r="O483" s="117">
        <v>0</v>
      </c>
      <c r="P483" s="117">
        <v>0</v>
      </c>
      <c r="Q483" s="117" t="s">
        <v>541</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
      </c>
      <c r="L490" s="117">
        <v>0</v>
      </c>
      <c r="M490" s="117">
        <v>14</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66" t="s">
        <v>1058</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1059</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28</v>
      </c>
      <c r="K505" s="201" t="str">
        <f t="shared" si="21"/>
        <v>※</v>
      </c>
      <c r="L505" s="117" t="s">
        <v>541</v>
      </c>
      <c r="M505" s="117">
        <v>28</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11</v>
      </c>
      <c r="K508" s="201" t="str">
        <f t="shared" si="21"/>
        <v>※</v>
      </c>
      <c r="L508" s="117">
        <v>11</v>
      </c>
      <c r="M508" s="117" t="s">
        <v>541</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66" t="s">
        <v>1058</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1059</v>
      </c>
      <c r="Q515" s="70" t="s">
        <v>1059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66" t="s">
        <v>1058</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1059</v>
      </c>
      <c r="Q521" s="70" t="s">
        <v>1059</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66" t="s">
        <v>1058</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1059</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19</v>
      </c>
      <c r="K527" s="201" t="str">
        <f>IF(OR(COUNTIF(L527:Q527,"未確認")&gt;0,COUNTIF(L527:Q527,"*")&gt;0),"※","")</f>
        <v/>
      </c>
      <c r="L527" s="117">
        <v>19</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66" t="s">
        <v>1058</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1059</v>
      </c>
      <c r="Q531" s="70" t="s">
        <v>1059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12</v>
      </c>
      <c r="M535" s="117">
        <v>13</v>
      </c>
      <c r="N535" s="117" t="s">
        <v>541</v>
      </c>
      <c r="O535" s="117" t="s">
        <v>541</v>
      </c>
      <c r="P535" s="117" t="s">
        <v>541</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c r="P543" s="66" t="s">
        <v>1058</v>
      </c>
      <c r="Q543" s="66" t="s">
        <v>1060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1059</v>
      </c>
      <c r="Q544" s="70" t="s">
        <v>1059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1057</v>
      </c>
      <c r="Q558" s="211" t="s">
        <v>1057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49.7</v>
      </c>
      <c r="M560" s="211">
        <v>68</v>
      </c>
      <c r="N560" s="211">
        <v>32.9</v>
      </c>
      <c r="O560" s="211">
        <v>0</v>
      </c>
      <c r="P560" s="211">
        <v>0</v>
      </c>
      <c r="Q560" s="211">
        <v>0</v>
      </c>
    </row>
    <row r="561" spans="1:17" s="91" customFormat="1" ht="34.5" customHeight="1">
      <c r="A561" s="251" t="s">
        <v>871</v>
      </c>
      <c r="B561" s="119"/>
      <c r="C561" s="209"/>
      <c r="D561" s="331" t="s">
        <v>377</v>
      </c>
      <c r="E561" s="342"/>
      <c r="F561" s="342"/>
      <c r="G561" s="342"/>
      <c r="H561" s="332"/>
      <c r="I561" s="343"/>
      <c r="J561" s="207"/>
      <c r="K561" s="210"/>
      <c r="L561" s="211">
        <v>27.5</v>
      </c>
      <c r="M561" s="211">
        <v>50.9</v>
      </c>
      <c r="N561" s="211">
        <v>23.4</v>
      </c>
      <c r="O561" s="211">
        <v>0</v>
      </c>
      <c r="P561" s="211">
        <v>0</v>
      </c>
      <c r="Q561" s="211">
        <v>0</v>
      </c>
    </row>
    <row r="562" spans="1:17" s="91" customFormat="1" ht="34.5" customHeight="1">
      <c r="A562" s="251" t="s">
        <v>872</v>
      </c>
      <c r="B562" s="119"/>
      <c r="C562" s="209"/>
      <c r="D562" s="331" t="s">
        <v>992</v>
      </c>
      <c r="E562" s="342"/>
      <c r="F562" s="342"/>
      <c r="G562" s="342"/>
      <c r="H562" s="332"/>
      <c r="I562" s="343"/>
      <c r="J562" s="207"/>
      <c r="K562" s="210"/>
      <c r="L562" s="211">
        <v>24.2</v>
      </c>
      <c r="M562" s="211">
        <v>34.700000000000003</v>
      </c>
      <c r="N562" s="211">
        <v>20.5</v>
      </c>
      <c r="O562" s="211">
        <v>0</v>
      </c>
      <c r="P562" s="211">
        <v>0</v>
      </c>
      <c r="Q562" s="211">
        <v>0</v>
      </c>
    </row>
    <row r="563" spans="1:17" s="91" customFormat="1" ht="34.5" customHeight="1">
      <c r="A563" s="251" t="s">
        <v>873</v>
      </c>
      <c r="B563" s="119"/>
      <c r="C563" s="209"/>
      <c r="D563" s="331" t="s">
        <v>379</v>
      </c>
      <c r="E563" s="342"/>
      <c r="F563" s="342"/>
      <c r="G563" s="342"/>
      <c r="H563" s="332"/>
      <c r="I563" s="343"/>
      <c r="J563" s="207"/>
      <c r="K563" s="210"/>
      <c r="L563" s="211">
        <v>9.6999999999999993</v>
      </c>
      <c r="M563" s="211">
        <v>24</v>
      </c>
      <c r="N563" s="211">
        <v>11.2</v>
      </c>
      <c r="O563" s="211">
        <v>0</v>
      </c>
      <c r="P563" s="211">
        <v>0</v>
      </c>
      <c r="Q563" s="211">
        <v>0</v>
      </c>
    </row>
    <row r="564" spans="1:17" s="91" customFormat="1" ht="34.5" customHeight="1">
      <c r="A564" s="251" t="s">
        <v>874</v>
      </c>
      <c r="B564" s="119"/>
      <c r="C564" s="209"/>
      <c r="D564" s="331" t="s">
        <v>380</v>
      </c>
      <c r="E564" s="342"/>
      <c r="F564" s="342"/>
      <c r="G564" s="342"/>
      <c r="H564" s="332"/>
      <c r="I564" s="343"/>
      <c r="J564" s="207"/>
      <c r="K564" s="210"/>
      <c r="L564" s="211">
        <v>2.5</v>
      </c>
      <c r="M564" s="211">
        <v>6.7</v>
      </c>
      <c r="N564" s="211">
        <v>9.1999999999999993</v>
      </c>
      <c r="O564" s="211">
        <v>0</v>
      </c>
      <c r="P564" s="211">
        <v>0</v>
      </c>
      <c r="Q564" s="211">
        <v>0</v>
      </c>
    </row>
    <row r="565" spans="1:17" s="91" customFormat="1" ht="34.5" customHeight="1">
      <c r="A565" s="251" t="s">
        <v>875</v>
      </c>
      <c r="B565" s="119"/>
      <c r="C565" s="280"/>
      <c r="D565" s="331" t="s">
        <v>869</v>
      </c>
      <c r="E565" s="342"/>
      <c r="F565" s="342"/>
      <c r="G565" s="342"/>
      <c r="H565" s="332"/>
      <c r="I565" s="343"/>
      <c r="J565" s="207"/>
      <c r="K565" s="210"/>
      <c r="L565" s="211">
        <v>20.9</v>
      </c>
      <c r="M565" s="211">
        <v>31.8</v>
      </c>
      <c r="N565" s="211">
        <v>13.2</v>
      </c>
      <c r="O565" s="211">
        <v>0</v>
      </c>
      <c r="P565" s="211">
        <v>0</v>
      </c>
      <c r="Q565" s="211">
        <v>0</v>
      </c>
    </row>
    <row r="566" spans="1:17" s="91" customFormat="1" ht="34.5" customHeight="1">
      <c r="A566" s="251" t="s">
        <v>876</v>
      </c>
      <c r="B566" s="119"/>
      <c r="C566" s="285"/>
      <c r="D566" s="331" t="s">
        <v>993</v>
      </c>
      <c r="E566" s="342"/>
      <c r="F566" s="342"/>
      <c r="G566" s="342"/>
      <c r="H566" s="332"/>
      <c r="I566" s="343"/>
      <c r="J566" s="213"/>
      <c r="K566" s="214"/>
      <c r="L566" s="211">
        <v>38.799999999999997</v>
      </c>
      <c r="M566" s="211">
        <v>50.2</v>
      </c>
      <c r="N566" s="211">
        <v>27.9</v>
      </c>
      <c r="O566" s="211">
        <v>0</v>
      </c>
      <c r="P566" s="211">
        <v>0</v>
      </c>
      <c r="Q566" s="211">
        <v>0</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0</v>
      </c>
      <c r="M568" s="211">
        <v>0</v>
      </c>
      <c r="N568" s="211">
        <v>0</v>
      </c>
      <c r="O568" s="211">
        <v>20.6</v>
      </c>
      <c r="P568" s="211">
        <v>0</v>
      </c>
      <c r="Q568" s="211">
        <v>0</v>
      </c>
    </row>
    <row r="569" spans="1:17" s="91" customFormat="1" ht="34.5" customHeight="1">
      <c r="A569" s="251" t="s">
        <v>878</v>
      </c>
      <c r="B569" s="119"/>
      <c r="C569" s="209"/>
      <c r="D569" s="331" t="s">
        <v>377</v>
      </c>
      <c r="E569" s="342"/>
      <c r="F569" s="342"/>
      <c r="G569" s="342"/>
      <c r="H569" s="332"/>
      <c r="I569" s="343"/>
      <c r="J569" s="207"/>
      <c r="K569" s="210"/>
      <c r="L569" s="211">
        <v>0</v>
      </c>
      <c r="M569" s="211">
        <v>0</v>
      </c>
      <c r="N569" s="211">
        <v>0</v>
      </c>
      <c r="O569" s="211">
        <v>9.6999999999999993</v>
      </c>
      <c r="P569" s="211">
        <v>0</v>
      </c>
      <c r="Q569" s="211">
        <v>0</v>
      </c>
    </row>
    <row r="570" spans="1:17" s="91" customFormat="1" ht="34.5" customHeight="1">
      <c r="A570" s="251" t="s">
        <v>879</v>
      </c>
      <c r="B570" s="119"/>
      <c r="C570" s="209"/>
      <c r="D570" s="331" t="s">
        <v>992</v>
      </c>
      <c r="E570" s="342"/>
      <c r="F570" s="342"/>
      <c r="G570" s="342"/>
      <c r="H570" s="332"/>
      <c r="I570" s="343"/>
      <c r="J570" s="207"/>
      <c r="K570" s="210"/>
      <c r="L570" s="211">
        <v>0</v>
      </c>
      <c r="M570" s="211">
        <v>0</v>
      </c>
      <c r="N570" s="211">
        <v>0</v>
      </c>
      <c r="O570" s="211">
        <v>2.7</v>
      </c>
      <c r="P570" s="211">
        <v>0</v>
      </c>
      <c r="Q570" s="211">
        <v>0</v>
      </c>
    </row>
    <row r="571" spans="1:17" s="91" customFormat="1" ht="34.5" customHeight="1">
      <c r="A571" s="251" t="s">
        <v>880</v>
      </c>
      <c r="B571" s="119"/>
      <c r="C571" s="209"/>
      <c r="D571" s="331" t="s">
        <v>379</v>
      </c>
      <c r="E571" s="342"/>
      <c r="F571" s="342"/>
      <c r="G571" s="342"/>
      <c r="H571" s="332"/>
      <c r="I571" s="343"/>
      <c r="J571" s="207"/>
      <c r="K571" s="210"/>
      <c r="L571" s="211">
        <v>0</v>
      </c>
      <c r="M571" s="211">
        <v>0</v>
      </c>
      <c r="N571" s="211">
        <v>0</v>
      </c>
      <c r="O571" s="211">
        <v>1.4</v>
      </c>
      <c r="P571" s="211">
        <v>0</v>
      </c>
      <c r="Q571" s="211">
        <v>0</v>
      </c>
    </row>
    <row r="572" spans="1:17"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row>
    <row r="573" spans="1:17" s="91" customFormat="1" ht="34.5" customHeight="1">
      <c r="A573" s="251" t="s">
        <v>882</v>
      </c>
      <c r="B573" s="119"/>
      <c r="C573" s="209"/>
      <c r="D573" s="331" t="s">
        <v>869</v>
      </c>
      <c r="E573" s="342"/>
      <c r="F573" s="342"/>
      <c r="G573" s="342"/>
      <c r="H573" s="332"/>
      <c r="I573" s="343"/>
      <c r="J573" s="207"/>
      <c r="K573" s="210"/>
      <c r="L573" s="211">
        <v>0</v>
      </c>
      <c r="M573" s="211">
        <v>0</v>
      </c>
      <c r="N573" s="211">
        <v>0</v>
      </c>
      <c r="O573" s="211">
        <v>4.5999999999999996</v>
      </c>
      <c r="P573" s="211">
        <v>0</v>
      </c>
      <c r="Q573" s="211">
        <v>0</v>
      </c>
    </row>
    <row r="574" spans="1:17"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v>0</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c r="P588" s="66" t="s">
        <v>1058</v>
      </c>
      <c r="Q588" s="66" t="s">
        <v>1060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1059</v>
      </c>
      <c r="Q589" s="70" t="s">
        <v>1059</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70</v>
      </c>
      <c r="K593" s="201" t="str">
        <f>IF(OR(COUNTIF(L593:Q593,"未確認")&gt;0,COUNTIF(L593:Q593,"*")&gt;0),"※","")</f>
        <v>※</v>
      </c>
      <c r="L593" s="117">
        <v>32</v>
      </c>
      <c r="M593" s="117">
        <v>19</v>
      </c>
      <c r="N593" s="117">
        <v>19</v>
      </c>
      <c r="O593" s="117">
        <v>0</v>
      </c>
      <c r="P593" s="117" t="s">
        <v>541</v>
      </c>
      <c r="Q593" s="117" t="s">
        <v>541</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3716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285</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3157</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500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1003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t="s">
        <v>541</v>
      </c>
      <c r="N600" s="117">
        <v>0</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t="s">
        <v>541</v>
      </c>
      <c r="P602" s="117">
        <v>0</v>
      </c>
      <c r="Q602" s="117" t="s">
        <v>541</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66" t="s">
        <v>1058</v>
      </c>
      <c r="Q611" s="66" t="s">
        <v>1060</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1059</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t="s">
        <v>541</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v>
      </c>
      <c r="L622" s="117" t="s">
        <v>541</v>
      </c>
      <c r="M622" s="117" t="s">
        <v>541</v>
      </c>
      <c r="N622" s="117" t="s">
        <v>541</v>
      </c>
      <c r="O622" s="117">
        <v>20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66" t="s">
        <v>1058</v>
      </c>
      <c r="Q629" s="66" t="s">
        <v>1060</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1059</v>
      </c>
      <c r="Q630" s="70" t="s">
        <v>1059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96</v>
      </c>
      <c r="K632" s="201" t="str">
        <f t="shared" si="31"/>
        <v>※</v>
      </c>
      <c r="L632" s="117">
        <v>29</v>
      </c>
      <c r="M632" s="117">
        <v>18</v>
      </c>
      <c r="N632" s="117">
        <v>38</v>
      </c>
      <c r="O632" s="117" t="s">
        <v>541</v>
      </c>
      <c r="P632" s="117" t="s">
        <v>541</v>
      </c>
      <c r="Q632" s="117">
        <v>11</v>
      </c>
    </row>
    <row r="633" spans="1:22" s="118" customFormat="1" ht="56">
      <c r="A633" s="252" t="s">
        <v>919</v>
      </c>
      <c r="B633" s="119"/>
      <c r="C633" s="320" t="s">
        <v>436</v>
      </c>
      <c r="D633" s="321"/>
      <c r="E633" s="321"/>
      <c r="F633" s="321"/>
      <c r="G633" s="321"/>
      <c r="H633" s="322"/>
      <c r="I633" s="122" t="s">
        <v>437</v>
      </c>
      <c r="J633" s="116">
        <f t="shared" si="30"/>
        <v>76</v>
      </c>
      <c r="K633" s="201" t="str">
        <f t="shared" si="31"/>
        <v>※</v>
      </c>
      <c r="L633" s="117">
        <v>21</v>
      </c>
      <c r="M633" s="117">
        <v>18</v>
      </c>
      <c r="N633" s="117">
        <v>27</v>
      </c>
      <c r="O633" s="117" t="s">
        <v>541</v>
      </c>
      <c r="P633" s="117" t="s">
        <v>541</v>
      </c>
      <c r="Q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44</v>
      </c>
      <c r="K635" s="201" t="str">
        <f t="shared" si="31"/>
        <v>※</v>
      </c>
      <c r="L635" s="117">
        <v>10</v>
      </c>
      <c r="M635" s="117">
        <v>19</v>
      </c>
      <c r="N635" s="117">
        <v>15</v>
      </c>
      <c r="O635" s="117" t="s">
        <v>541</v>
      </c>
      <c r="P635" s="117">
        <v>0</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t="s">
        <v>541</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66" t="s">
        <v>1058</v>
      </c>
      <c r="Q644" s="66" t="s">
        <v>1060</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1059</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130</v>
      </c>
      <c r="K646" s="201" t="str">
        <f t="shared" ref="K646:K660" si="33">IF(OR(COUNTIF(L646:Q646,"未確認")&gt;0,COUNTIF(L646:Q646,"*")&gt;0),"※","")</f>
        <v>※</v>
      </c>
      <c r="L646" s="117">
        <v>11</v>
      </c>
      <c r="M646" s="117" t="s">
        <v>541</v>
      </c>
      <c r="N646" s="117">
        <v>65</v>
      </c>
      <c r="O646" s="117">
        <v>54</v>
      </c>
      <c r="P646" s="117">
        <v>0</v>
      </c>
      <c r="Q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v>
      </c>
      <c r="L648" s="117" t="s">
        <v>541</v>
      </c>
      <c r="M648" s="117" t="s">
        <v>541</v>
      </c>
      <c r="N648" s="117">
        <v>13</v>
      </c>
      <c r="O648" s="117">
        <v>15</v>
      </c>
      <c r="P648" s="117">
        <v>0</v>
      </c>
      <c r="Q648" s="117" t="s">
        <v>541</v>
      </c>
    </row>
    <row r="649" spans="1:22" s="118" customFormat="1" ht="70" customHeight="1">
      <c r="A649" s="252" t="s">
        <v>928</v>
      </c>
      <c r="B649" s="84"/>
      <c r="C649" s="295"/>
      <c r="D649" s="297"/>
      <c r="E649" s="320" t="s">
        <v>940</v>
      </c>
      <c r="F649" s="321"/>
      <c r="G649" s="321"/>
      <c r="H649" s="322"/>
      <c r="I649" s="122" t="s">
        <v>456</v>
      </c>
      <c r="J649" s="116">
        <f t="shared" si="32"/>
        <v>51</v>
      </c>
      <c r="K649" s="201" t="str">
        <f t="shared" si="33"/>
        <v>※</v>
      </c>
      <c r="L649" s="117" t="s">
        <v>541</v>
      </c>
      <c r="M649" s="117" t="s">
        <v>541</v>
      </c>
      <c r="N649" s="117">
        <v>51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t="s">
        <v>541</v>
      </c>
      <c r="N650" s="117">
        <v>0</v>
      </c>
      <c r="O650" s="117">
        <v>37</v>
      </c>
      <c r="P650" s="117">
        <v>0</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100</v>
      </c>
      <c r="K655" s="201" t="str">
        <f t="shared" si="33"/>
        <v>※</v>
      </c>
      <c r="L655" s="117" t="s">
        <v>541</v>
      </c>
      <c r="M655" s="117" t="s">
        <v>541</v>
      </c>
      <c r="N655" s="117">
        <v>62</v>
      </c>
      <c r="O655" s="117">
        <v>38</v>
      </c>
      <c r="P655" s="117">
        <v>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v>
      </c>
      <c r="L657" s="117" t="s">
        <v>541</v>
      </c>
      <c r="M657" s="117" t="s">
        <v>541</v>
      </c>
      <c r="N657" s="117">
        <v>56</v>
      </c>
      <c r="O657" s="117">
        <v>24</v>
      </c>
      <c r="P657" s="117">
        <v>0</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66" t="s">
        <v>1058</v>
      </c>
      <c r="Q665" s="66" t="s">
        <v>1060</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1059</v>
      </c>
      <c r="Q666" s="70" t="s">
        <v>1059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c r="Q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row>
    <row r="672" spans="1:22" s="83" customFormat="1" ht="25.75" customHeight="1">
      <c r="A672" s="251" t="s">
        <v>955</v>
      </c>
      <c r="B672" s="84"/>
      <c r="C672" s="229"/>
      <c r="D672" s="286"/>
      <c r="E672" s="329"/>
      <c r="F672" s="330"/>
      <c r="G672" s="331" t="s">
        <v>1003</v>
      </c>
      <c r="H672" s="332"/>
      <c r="I672" s="328"/>
      <c r="J672" s="223"/>
      <c r="K672" s="224"/>
      <c r="L672" s="301">
        <v>0</v>
      </c>
      <c r="M672" s="301">
        <v>0</v>
      </c>
      <c r="N672" s="301">
        <v>0</v>
      </c>
      <c r="O672" s="301">
        <v>0</v>
      </c>
      <c r="P672" s="301">
        <v>0</v>
      </c>
      <c r="Q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c r="Q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c r="Q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c r="Q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66" t="s">
        <v>1058</v>
      </c>
      <c r="Q681" s="66" t="s">
        <v>1060</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1059</v>
      </c>
      <c r="Q682" s="70" t="s">
        <v>1059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v>0</v>
      </c>
      <c r="O684" s="117" t="s">
        <v>541</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66" t="s">
        <v>1058</v>
      </c>
      <c r="Q691" s="66" t="s">
        <v>1060</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1059</v>
      </c>
      <c r="Q692" s="70" t="s">
        <v>1059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t="s">
        <v>541</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66" t="s">
        <v>1058</v>
      </c>
      <c r="Q704" s="66" t="s">
        <v>1060</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1059</v>
      </c>
      <c r="Q705" s="70" t="s">
        <v>1059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2019-12-23T01:03:04Z</dcterms:modified>
</cp:coreProperties>
</file>