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6095AC95-4708-409D-8841-C2F3D7244F98}"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<sst xmlns="http://schemas.openxmlformats.org/spreadsheetml/2006/main" count="2974" uniqueCount="1046">
  <si>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</si>
  <si>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</si>
  <si>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</si>
  <si>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</si>
  <si>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</si>
  <si>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</si>
  <si>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</si>
  <si>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</si>
  <si>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</si>
  <si>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</si>
  <si>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</si>
  <si>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</si>
  <si>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</si>
  <si>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</si>
  <si>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</si>
  <si>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</si>
  <si>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</si>
  <si>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</si>
  <si>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</si>
  <si>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</si>
  <si>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</si>
  <si>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</si>
  <si>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</si>
  <si>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</si>
  <si>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</si>
  <si>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</si>
  <si>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</si>
  <si>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</si>
  <si>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</si>
  <si>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</si>
  <si>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</si>
  <si>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</si>
  <si>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</si>
  <si>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</si>
  <si>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</si>
  <si>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</si>
  <si>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</si>
  <si>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</si>
  <si>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</si>
  <si>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</si>
  <si>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</si>
  <si>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</si>
  <si>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</si>
  <si>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</si>
  <si>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</si>
  <si>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</si>
  <si>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</si>
  <si>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</si>
  <si>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</si>
  <si>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</si>
  <si>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</si>
  <si>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</si>
  <si>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</si>
  <si>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</si>
  <si>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</si>
  <si>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</si>
  <si>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</si>
  <si>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</si>
  <si>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</si>
  <si>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</si>
  <si>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</si>
  <si>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</si>
  <si>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</si>
  <si>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</si>
  <si>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</si>
  <si>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</si>
  <si>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</si>
  <si>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</si>
  <si>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</si>
  <si>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</si>
  <si>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</si>
  <si>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</si>
  <si>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</si>
  <si>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</si>
  <si>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</si>
  <si>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</si>
  <si>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</si>
  <si>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</si>
  <si>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</si>
  <si>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</si>
  <si>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</si>
  <si>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</si>
  <si>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</si>
  <si>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</si>
  <si>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</si>
  <si>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</si>
  <si>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</si>
  <si>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</si>
  <si>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</si>
  <si>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</si>
  <si>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</si>
  <si>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</si>
  <si>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</si>
  <si>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</si>
  <si>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</si>
  <si>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</si>
  <si>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</si>
  <si>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</si>
  <si>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</si>
  <si>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</si>
  <si>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</si>
  <si>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</si>
  <si>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</si>
  <si>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</si>
  <si>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</si>
  <si>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</si>
  <si>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</si>
  <si>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</si>
  <si>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</si>
  <si>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</si>
  <si>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</si>
  <si>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</si>
  <si>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</si>
  <si>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</si>
  <si>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</si>
  <si>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</si>
  <si>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</si>
  <si>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</si>
  <si>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</si>
  <si>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</si>
  <si>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</si>
  <si>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</si>
  <si>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</si>
  <si>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</si>
  <si>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</si>
  <si>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</si>
  <si>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</si>
  <si>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</si>
  <si>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</si>
  <si>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</si>
  <si>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</si>
  <si>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</si>
  <si>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</si>
  <si>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</si>
  <si>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</si>
  <si>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</si>
  <si>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</si>
  <si>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</si>
  <si>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</si>
  <si>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</si>
  <si>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</si>
  <si>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</si>
  <si>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</si>
  <si>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</si>
  <si>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</si>
  <si>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</si>
  <si>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</si>
  <si>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</si>
  <si>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</si>
  <si>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</si>
  <si>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</si>
  <si>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</si>
  <si>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</si>
  <si>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</si>
  <si>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</si>
  <si>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</si>
  <si>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</si>
  <si>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</si>
  <si>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</si>
  <si>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</si>
  <si>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</si>
  <si>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</si>
  <si>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</si>
  <si>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</si>
  <si>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</si>
  <si>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</si>
  <si>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</si>
  <si>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</si>
  <si>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</si>
  <si>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</si>
  <si>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</si>
  <si>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</si>
  <si>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</si>
  <si>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</si>
  <si>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</si>
  <si>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</si>
  <si>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</si>
  <si>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</si>
  <si>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</si>
  <si>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</si>
  <si>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</si>
  <si>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</si>
  <si>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</si>
  <si>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</si>
  <si>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</si>
  <si>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</si>
  <si>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</si>
  <si>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</si>
  <si>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</si>
  <si>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</si>
  <si>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</si>
  <si>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</si>
  <si>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</si>
  <si>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</si>
  <si>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</si>
  <si>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</si>
  <si>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</si>
  <si>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</si>
  <si>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</si>
  <si>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</si>
  <si>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</si>
  <si>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</si>
  <si>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</si>
  <si>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</si>
  <si>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</si>
  <si>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</si>
  <si>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</si>
  <si>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</si>
  <si>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</si>
  <si>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</si>
  <si>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</si>
  <si>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</si>
  <si>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</si>
  <si>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</si>
  <si>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</si>
  <si>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</si>
  <si>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</si>
  <si>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</si>
  <si>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</si>
  <si>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</si>
  <si>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</si>
  <si>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</si>
  <si>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</si>
  <si>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</si>
  <si>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</si>
  <si>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</si>
  <si>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</si>
  <si>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</si>
  <si>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</si>
  <si>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</si>
  <si>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</si>
  <si>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</si>
  <si>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</si>
  <si>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</si>
  <si>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</si>
  <si>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</si>
  <si>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</si>
  <si>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</si>
  <si>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</si>
  <si>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</si>
  <si>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</si>
  <si>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</si>
  <si>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</si>
  <si>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</si>
  <si>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</si>
  <si>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</si>
  <si>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</si>
  <si>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</si>
  <si>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</si>
  <si>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</si>
  <si>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</si>
  <si>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</si>
  <si>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</si>
  <si>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</si>
  <si>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</si>
  <si>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</si>
  <si>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</si>
  <si>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</si>
  <si>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</si>
  <si>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</si>
  <si>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</si>
  <si>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</si>
  <si>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</si>
  <si>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</si>
  <si>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</si>
  <si>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</si>
  <si>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</si>
  <si>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</si>
  <si>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</si>
  <si>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</si>
  <si>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</si>
  <si>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</si>
  <si>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</si>
  <si>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</si>
  <si>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</si>
  <si>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</si>
  <si>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</si>
  <si>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</si>
  <si>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</si>
  <si>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</si>
  <si>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</si>
  <si>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</si>
  <si>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</si>
  <si>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</si>
  <si>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</si>
  <si>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</si>
  <si>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</si>
  <si>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</si>
  <si>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</si>
  <si>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</si>
  <si>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</si>
  <si>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</si>
  <si>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</si>
  <si>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</si>
  <si>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</si>
  <si>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</si>
  <si>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</si>
  <si>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</si>
  <si>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</si>
  <si>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</si>
  <si>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</si>
  <si>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</si>
  <si>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</si>
  <si>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</si>
  <si>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</si>
  <si>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</si>
  <si>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</si>
  <si>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</si>
  <si>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</si>
  <si>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</si>
  <si>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</si>
  <si>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</si>
  <si>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</si>
  <si>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</si>
  <si>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</si>
  <si>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</si>
  <si>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</si>
  <si>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</si>
  <si>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</si>
  <si>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</si>
  <si>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</si>
  <si>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</si>
  <si>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</si>
  <si>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</si>
  <si>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</si>
  <si>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</si>
  <si>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</si>
  <si>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</si>
  <si>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</si>
  <si>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</si>
  <si>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</si>
  <si>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</si>
  <si>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</si>
  <si>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</si>
  <si>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</si>
  <si>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</si>
  <si>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</si>
  <si>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</si>
  <si>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</si>
  <si>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</si>
  <si>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</si>
  <si>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</si>
  <si>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</si>
  <si>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</si>
  <si>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</si>
  <si>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</si>
  <si>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</si>
  <si>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</si>
  <si>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</si>
  <si>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</si>
  <si>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</si>
  <si>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</si>
  <si>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</si>
  <si>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</si>
  <si>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</si>
  <si>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</si>
  <si>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</si>
  <si>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</si>
  <si>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</si>
  <si>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</si>
  <si>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</si>
  <si>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</si>
  <si>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</si>
  <si>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</si>
  <si>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</si>
  <si>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</si>
  <si>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</si>
  <si>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</si>
  <si>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</si>
  <si>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</si>
  <si>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</si>
  <si>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</si>
  <si>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</si>
  <si>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</si>
  <si>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</si>
  <si>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</si>
  <si>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</si>
  <si>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</si>
  <si>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</si>
  <si>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</si>
  <si>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</si>
  <si>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</si>
  <si>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</si>
  <si>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</si>
  <si>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</si>
  <si>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</si>
  <si>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</si>
  <si>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</si>
  <si>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</si>
  <si>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</si>
  <si>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</si>
  <si>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</si>
  <si>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</si>
  <si>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</si>
  <si>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</si>
  <si>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</si>
  <si>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</si>
  <si>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</si>
  <si>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</si>
  <si>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</si>
  <si>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</si>
  <si>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</si>
  <si>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</si>
  <si>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</si>
  <si>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</si>
  <si>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</si>
  <si>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</si>
  <si>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</si>
  <si>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</si>
  <si>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</si>
  <si>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</si>
  <si>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</si>
  <si>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</si>
  <si>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</si>
  <si>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</si>
  <si>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</si>
  <si>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</si>
  <si>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</si>
  <si>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</si>
  <si>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</si>
  <si>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</si>
  <si>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</si>
  <si>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</si>
  <si>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</si>
  <si>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</si>
  <si>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</si>
  <si>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</si>
  <si>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</si>
  <si>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</si>
  <si>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</si>
  <si>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</si>
  <si>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</si>
  <si>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</si>
  <si>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</si>
  <si>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</si>
  <si>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</si>
  <si>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</si>
  <si>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</si>
  <si>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</si>
  <si>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</si>
  <si>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</si>
  <si>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</si>
  <si>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</si>
  <si>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</si>
  <si>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</si>
  <si>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</si>
  <si>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</si>
  <si>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</si>
  <si>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</si>
  <si>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</si>
  <si>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</si>
  <si>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</si>
  <si>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</si>
  <si>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</si>
  <si>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</si>
  <si>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</si>
  <si>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</si>
  <si>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</si>
  <si>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</si>
  <si>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</si>
  <si>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</si>
  <si>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</si>
  <si>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</si>
  <si>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</si>
  <si>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</si>
  <si>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</si>
  <si>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</si>
  <si>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</si>
  <si>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</si>
  <si>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</si>
  <si>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</si>
  <si>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</si>
  <si>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</si>
  <si>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</si>
  <si>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</si>
  <si>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</si>
  <si>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</si>
  <si>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</si>
  <si>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</si>
  <si>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</si>
  <si>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</si>
  <si>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</si>
  <si>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</si>
  <si>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</si>
  <si>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</si>
  <si>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</si>
  <si>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</si>
  <si>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</si>
  <si>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</si>
  <si>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</si>
  <si>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</si>
  <si>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</si>
  <si>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</si>
  <si>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</si>
  <si>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</si>
  <si>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</si>
  <si>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</si>
  <si>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</si>
  <si>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</si>
  <si>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</si>
  <si>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</si>
  <si>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</si>
  <si>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</si>
  <si>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</si>
  <si>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</si>
  <si>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</si>
  <si>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</si>
  <si>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</si>
  <si>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</si>
  <si>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</si>
  <si>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</si>
  <si>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</si>
  <si>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</si>
  <si>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</si>
  <si>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</si>
  <si>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</si>
  <si>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</si>
  <si>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</si>
  <si>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</si>
  <si>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</si>
  <si>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</si>
  <si>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</si>
  <si>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</si>
  <si>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</si>
  <si>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</si>
  <si>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</si>
  <si>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</si>
  <si>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</si>
  <si>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</si>
  <si>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</si>
  <si>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</si>
  <si>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</si>
  <si>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</si>
  <si>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</si>
  <si>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</si>
  <si>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</si>
  <si>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</si>
  <si>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</si>
  <si>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</si>
  <si>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</si>
  <si>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</si>
  <si>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</si>
  <si>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</si>
  <si>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</si>
  <si>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</si>
  <si>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</si>
  <si>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</si>
  <si>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</si>
  <si>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</si>
  <si>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</si>
  <si>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</si>
  <si>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</si>
  <si>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</si>
  <si>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</si>
  <si>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</si>
  <si>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</si>
  <si>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</si>
  <si>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</si>
  <si>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</si>
  <si>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</si>
  <si>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</si>
  <si>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</si>
  <si>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</si>
  <si>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</si>
  <si>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</si>
  <si>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</si>
  <si>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</si>
  <si>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</si>
  <si>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</si>
  <si>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</si>
  <si>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</si>
  <si>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</si>
  <si>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</si>
  <si>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</si>
  <si>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</si>
  <si>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</si>
  <si>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</si>
  <si>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</si>
  <si>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</si>
  <si>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</si>
  <si>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</si>
  <si>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</si>
  <si>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</si>
  <si>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</si>
  <si>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</si>
  <si>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</si>
  <si>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</si>
  <si>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</si>
  <si>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</si>
  <si>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</si>
  <si>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</si>
  <si>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</si>
  <si>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</si>
  <si>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</si>
  <si>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</si>
  <si>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</si>
  <si>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</si>
  <si>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</si>
  <si>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</si>
  <si>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</si>
  <si>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</si>
  <si>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</si>
  <si>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</si>
  <si>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</si>
  <si>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</si>
  <si>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</si>
  <si>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</si>
  <si>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</si>
  <si>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</si>
  <si>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</si>
  <si>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</si>
  <si>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</si>
  <si>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</si>
  <si>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</si>
  <si>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</si>
  <si>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</si>
  <si>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</si>
  <si>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</si>
  <si>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</si>
  <si>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</si>
  <si>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</si>
  <si>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</si>
  <si>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</si>
  <si>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</si>
  <si>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</si>
  <si>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</si>
  <si>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</si>
  <si>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</si>
  <si>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</si>
  <si>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</si>
  <si>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</si>
  <si>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</si>
  <si>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</si>
  <si>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</si>
  <si>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</si>
  <si>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</si>
  <si>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</si>
  <si>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</si>
  <si>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</si>
  <si>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</si>
  <si>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</si>
  <si>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</si>
  <si>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</si>
  <si>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</si>
  <si>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</si>
  <si>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</si>
  <si>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</si>
  <si>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</si>
  <si>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</si>
  <si>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</si>
  <si>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</si>
  <si>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</si>
  <si>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</si>
  <si>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</si>
  <si>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</si>
  <si>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</si>
  <si>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</si>
  <si>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</si>
  <si>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</si>
  <si>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</si>
  <si>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</si>
  <si>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</si>
  <si>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</si>
  <si>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</si>
  <si>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</si>
  <si>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</si>
  <si>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</si>
  <si>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</si>
  <si>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</si>
  <si>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</si>
  <si>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</si>
  <si>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</si>
  <si>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</si>
  <si>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</si>
  <si>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</si>
  <si>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</si>
  <si>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</si>
  <si>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</si>
  <si>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</si>
  <si>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</si>
  <si>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</si>
  <si>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</si>
  <si>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</si>
  <si>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</si>
  <si>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</si>
  <si>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</si>
  <si>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</si>
  <si>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</si>
  <si>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</si>
  <si>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</si>
  <si>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</si>
  <si>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</si>
  <si>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</si>
  <si>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</si>
  <si>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</si>
  <si>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</si>
  <si>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</si>
  <si>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</si>
  <si>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</si>
  <si>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</si>
  <si>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</si>
  <si>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</si>
  <si>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</si>
  <si>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</si>
  <si>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</si>
  <si>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</si>
  <si>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</si>
  <si>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</si>
  <si>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</si>
  <si>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</si>
  <si>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</si>
  <si>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</si>
  <si>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</si>
  <si>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</si>
  <si>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</si>
  <si>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</si>
  <si>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</si>
  <si>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</si>
  <si>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</si>
  <si>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</si>
  <si>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</si>
  <si>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</si>
  <si>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</si>
  <si>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</si>
  <si>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</si>
  <si>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</si>
  <si>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</si>
  <si>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</si>
  <si>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</si>
  <si>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</si>
  <si>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</si>
  <si>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</si>
  <si>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</si>
  <si>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</si>
  <si>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</si>
  <si>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</si>
  <si>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</si>
  <si>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</si>
  <si>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</si>
  <si>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</si>
  <si>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</si>
  <si>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</si>
  <si>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</si>
  <si>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</si>
  <si>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</si>
  <si>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</si>
  <si>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</si>
  <si>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</si>
  <si>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</si>
  <si>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</si>
  <si>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</si>
  <si>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</si>
  <si>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</si>
  <si>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</si>
  <si>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</si>
  <si>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</si>
  <si>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</si>
  <si>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</si>
  <si>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</si>
  <si>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</si>
  <si>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</si>
  <si>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</si>
  <si>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</si>
  <si>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</si>
  <si>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</si>
  <si>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</si>
  <si>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</si>
  <si>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</si>
  <si>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</si>
  <si>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</si>
  <si>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</si>
  <si>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</si>
  <si>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</si>
  <si>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</si>
  <si>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</si>
  <si>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</si>
  <si>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</si>
  <si>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</si>
  <si>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</si>
  <si>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</si>
  <si>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</si>
  <si>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</si>
  <si>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</si>
  <si>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</si>
  <si>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</si>
  <si>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</si>
  <si>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</si>
  <si>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</si>
  <si>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</si>
  <si>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</si>
  <si>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</si>
  <si>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</si>
  <si>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</si>
  <si>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</si>
  <si>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</si>
  <si>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</si>
  <si>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</si>
  <si>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</si>
  <si>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</si>
  <si>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</si>
  <si>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</si>
  <si>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</si>
  <si>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</si>
  <si>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</si>
  <si>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</si>
  <si>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</si>
  <si>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</si>
  <si>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</si>
  <si>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</si>
  <si>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</si>
  <si>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</si>
  <si>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</si>
  <si>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</si>
  <si>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</si>
  <si>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</si>
  <si>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</si>
  <si>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</si>
  <si>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</si>
  <si>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</si>
  <si>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</si>
  <si>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</si>
  <si>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</si>
  <si>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</si>
  <si>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</si>
  <si>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</si>
  <si>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</si>
  <si>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</si>
  <si>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</si>
  <si>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</si>
  <si>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</si>
  <si>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</si>
  <si>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</si>
  <si>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</si>
  <si>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</si>
  <si>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</si>
  <si>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</si>
  <si>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</si>
  <si>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</si>
  <si>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</si>
  <si>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</si>
  <si>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</si>
  <si>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</si>
  <si>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</si>
  <si>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</si>
  <si>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</si>
  <si>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</si>
  <si>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</si>
  <si>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</si>
  <si>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</si>
  <si>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</si>
  <si>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</si>
  <si>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</si>
  <si>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</si>
  <si>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</si>
  <si>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</si>
  <si>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</si>
  <si>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</si>
  <si>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</si>
  <si>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</si>
  <si>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</si>
  <si>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</si>
  <si>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</si>
  <si>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</si>
  <si>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</si>
  <si>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</si>
  <si>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</si>
  <si>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</si>
  <si>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</si>
  <si>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</si>
  <si>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</si>
  <si>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</si>
  <si>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</si>
  <si>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</si>
  <si>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</si>
  <si>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</si>
  <si>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</si>
  <si>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</si>
  <si>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</si>
  <si>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</si>
  <si>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</si>
  <si>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</si>
  <si>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</si>
  <si>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</si>
  <si>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</si>
  <si>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</si>
  <si>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</si>
  <si>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</si>
  <si>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</si>
  <si>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</si>
  <si>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</si>
  <si>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</si>
  <si>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</si>
  <si>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</si>
  <si>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</si>
  <si>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</si>
  <si>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</si>
  <si>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</si>
  <si>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</si>
  <si>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</si>
  <si>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</si>
  <si>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</si>
  <si>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</si>
  <si>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</si>
  <si>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</si>
  <si>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</si>
  <si>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</si>
  <si>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</si>
  <si>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</si>
  <si>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</si>
  <si>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</si>
  <si>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</si>
  <si>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</si>
  <si>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</si>
  <si>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</si>
  <si>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</si>
  <si>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</si>
  <si>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</si>
  <si>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</si>
  <si>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</si>
  <si>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</si>
  <si>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</si>
  <si>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</si>
  <si>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</si>
  <si>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</si>
  <si>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</si>
  <si>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</si>
  <si>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</si>
  <si>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</si>
  <si>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</si>
  <si>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</si>
  <si>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</si>
  <si>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</si>
  <si>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</si>
  <si>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</si>
  <si>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</si>
  <si>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</si>
  <si>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</si>
  <si>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</si>
  <si>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</si>
  <si>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</si>
  <si>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</si>
  <si>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</si>
  <si>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</si>
  <si>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</si>
  <si>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</si>
  <si>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</si>
  <si>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</si>
  <si>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</si>
  <si>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</si>
  <si>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</si>
  <si>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</si>
  <si>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</si>
  <si>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</si>
  <si>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</si>
  <si>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</si>
  <si>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</si>
  <si>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</si>
  <si>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</si>
  <si>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</si>
  <si>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</si>
  <si>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</si>
  <si>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</si>
  <si>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</si>
  <si>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</si>
  <si>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</si>
  <si>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</si>
  <si>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</si>
  <si>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</si>
  <si>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</si>
  <si>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</si>
  <si>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</si>
  <si>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</si>
  <si>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</si>
  <si>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</si>
  <si>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</si>
  <si>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</si>
  <si>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</si>
  <si>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</si>
  <si>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</si>
  <si>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</si>
  <si>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</si>
  <si>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</si>
  <si>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</si>
  <si>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</si>
  <si>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</si>
  <si>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</si>
  <si>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</si>
  <si>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</si>
  <si>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</si>
  <si>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</si>
  <si>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</si>
  <si>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</si>
  <si>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</si>
  <si>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</si>
  <si>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</si>
  <si>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</si>
  <si>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</si>
  <si>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</si>
  <si>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</si>
  <si>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</si>
  <si>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</si>
  <si>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</si>
  <si>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</si>
  <si>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</si>
  <si>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</si>
  <si>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</si>
  <si>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</si>
  <si>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</si>
  <si>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</si>
  <si>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</si>
  <si>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</si>
  <si>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</si>
  <si>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</si>
  <si>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</si>
  <si>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</si>
  <si>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</si>
  <si>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</si>
  <si>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</si>
  <si>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</si>
  <si>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</si>
  <si>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</si>
  <si>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</si>
  <si>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</si>
  <si>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</si>
  <si>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</si>
  <si>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</si>
  <si>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</si>
  <si>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</si>
  <si>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</si>
  <si>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</si>
  <si>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</si>
  <si>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</si>
  <si>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</si>
  <si>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</si>
  <si>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</si>
  <si>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</si>
  <si>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</si>
  <si>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大安病院</t>
    <phoneticPr fontId="3"/>
  </si>
  <si>
    <t>〒511-0284 いなべ市大安町梅戸７３２－２</t>
    <phoneticPr fontId="3"/>
  </si>
  <si>
    <t>〇</t>
  </si>
  <si>
    <t>個人</t>
  </si>
  <si>
    <t>内科</t>
  </si>
  <si>
    <t>療養病棟入院料１</t>
  </si>
  <si>
    <t>ＤＰＣ病院ではない</t>
  </si>
  <si>
    <t>-</t>
    <phoneticPr fontId="3"/>
  </si>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</sst>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50</v>
      </c>
      <c r="K104" s="237" t="str">
        <f t="shared" si="1"/>
        <v/>
      </c>
      <c r="L104" s="258">
        <v>50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38</v>
      </c>
      <c r="K106" s="237" t="str">
        <f t="shared" si="1"/>
        <v/>
      </c>
      <c r="L106" s="258">
        <v>38</v>
      </c>
    </row>
    <row r="107" spans="1:22" s="83" customFormat="1" ht="34.5" customHeight="1">
      <c r="A107" s="244" t="s">
        <v>614</v>
      </c>
      <c r="B107" s="84"/>
      <c r="C107" s="395"/>
      <c r="D107" s="396"/>
      <c r="E107" s="427"/>
      <c r="F107" s="428"/>
      <c r="G107" s="319" t="s">
        <v>47</v>
      </c>
      <c r="H107" s="321"/>
      <c r="I107" s="419"/>
      <c r="J107" s="256">
        <f t="shared" si="0"/>
        <v>38</v>
      </c>
      <c r="K107" s="237" t="str">
        <f t="shared" si="1"/>
        <v/>
      </c>
      <c r="L107" s="258">
        <v>38</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19</v>
      </c>
      <c r="K109" s="237" t="str">
        <f t="shared" si="1"/>
        <v/>
      </c>
      <c r="L109" s="258">
        <v>19</v>
      </c>
    </row>
    <row r="110" spans="1:22" s="83" customFormat="1" ht="34.5" customHeight="1">
      <c r="A110" s="244" t="s">
        <v>614</v>
      </c>
      <c r="B110" s="84"/>
      <c r="C110" s="395"/>
      <c r="D110" s="396"/>
      <c r="E110" s="431"/>
      <c r="F110" s="432"/>
      <c r="G110" s="316" t="s">
        <v>47</v>
      </c>
      <c r="H110" s="318"/>
      <c r="I110" s="419"/>
      <c r="J110" s="256">
        <f t="shared" si="0"/>
        <v>19</v>
      </c>
      <c r="K110" s="237" t="str">
        <f t="shared" si="1"/>
        <v/>
      </c>
      <c r="L110" s="258">
        <v>19</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32</v>
      </c>
      <c r="K157" s="264" t="str">
        <f t="shared" si="3"/>
        <v/>
      </c>
      <c r="L157" s="117">
        <v>32</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1.1000000000000001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3</v>
      </c>
      <c r="K269" s="81" t="str">
        <f t="shared" si="8"/>
        <v/>
      </c>
      <c r="L269" s="147">
        <v>3</v>
      </c>
    </row>
    <row r="270" spans="1:22" s="83" customFormat="1" ht="34.5" customHeight="1">
      <c r="A270" s="249" t="s">
        <v>725</v>
      </c>
      <c r="B270" s="120"/>
      <c r="C270" s="370"/>
      <c r="D270" s="370"/>
      <c r="E270" s="370"/>
      <c r="F270" s="370"/>
      <c r="G270" s="370" t="s">
        <v>148</v>
      </c>
      <c r="H270" s="370"/>
      <c r="I270" s="403"/>
      <c r="J270" s="266">
        <f t="shared" si="9"/>
        <v>4.0999999999999996</v>
      </c>
      <c r="K270" s="81" t="str">
        <f t="shared" si="8"/>
        <v/>
      </c>
      <c r="L270" s="148">
        <v>4.0999999999999996</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5.8</v>
      </c>
      <c r="K272" s="81" t="str">
        <f t="shared" si="8"/>
        <v/>
      </c>
      <c r="L272" s="148">
        <v>5.8</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3.7</v>
      </c>
      <c r="K274" s="81" t="str">
        <f t="shared" si="8"/>
        <v/>
      </c>
      <c r="L274" s="148">
        <v>3.7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31</v>
      </c>
      <c r="K392" s="81" t="str">
        <f t="shared" ref="K392:K397" si="11">IF(OR(COUNTIF(L392:L392,"未確認")&gt;0,COUNTIF(L392:L392,"~*")&gt;0),"※","")</f>
        <v/>
      </c>
      <c r="L392" s="147">
        <v>31</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1</v>
      </c>
      <c r="K394" s="81" t="str">
        <f t="shared" si="11"/>
        <v/>
      </c>
      <c r="L394" s="147">
        <v>1</v>
      </c>
    </row>
    <row r="395" spans="1:22" s="83" customFormat="1" ht="34.5" customHeight="1">
      <c r="A395" s="250" t="s">
        <v>775</v>
      </c>
      <c r="B395" s="84"/>
      <c r="C395" s="369"/>
      <c r="D395" s="381"/>
      <c r="E395" s="319" t="s">
        <v>226</v>
      </c>
      <c r="F395" s="320"/>
      <c r="G395" s="320"/>
      <c r="H395" s="321"/>
      <c r="I395" s="342"/>
      <c r="J395" s="140">
        <f t="shared" si="10"/>
        <v>30</v>
      </c>
      <c r="K395" s="81" t="str">
        <f t="shared" si="11"/>
        <v/>
      </c>
      <c r="L395" s="147">
        <v>30</v>
      </c>
    </row>
    <row r="396" spans="1:22" s="83" customFormat="1" ht="34.5" customHeight="1">
      <c r="A396" s="250" t="s">
        <v>776</v>
      </c>
      <c r="B396" s="1"/>
      <c r="C396" s="369"/>
      <c r="D396" s="319" t="s">
        <v>227</v>
      </c>
      <c r="E396" s="320"/>
      <c r="F396" s="320"/>
      <c r="G396" s="320"/>
      <c r="H396" s="321"/>
      <c r="I396" s="342"/>
      <c r="J396" s="140">
        <f t="shared" si="10"/>
        <v>13586</v>
      </c>
      <c r="K396" s="81" t="str">
        <f t="shared" si="11"/>
        <v/>
      </c>
      <c r="L396" s="147">
        <v>13586</v>
      </c>
    </row>
    <row r="397" spans="1:22" s="83" customFormat="1" ht="34.5" customHeight="1">
      <c r="A397" s="250" t="s">
        <v>777</v>
      </c>
      <c r="B397" s="119"/>
      <c r="C397" s="369"/>
      <c r="D397" s="319" t="s">
        <v>228</v>
      </c>
      <c r="E397" s="320"/>
      <c r="F397" s="320"/>
      <c r="G397" s="320"/>
      <c r="H397" s="321"/>
      <c r="I397" s="343"/>
      <c r="J397" s="140">
        <f t="shared" si="10"/>
        <v>42</v>
      </c>
      <c r="K397" s="81" t="str">
        <f t="shared" si="11"/>
        <v/>
      </c>
      <c r="L397" s="147">
        <v>42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31</v>
      </c>
      <c r="K405" s="81" t="str">
        <f t="shared" ref="K405:K422" si="13">IF(OR(COUNTIF(L405:L405,"未確認")&gt;0,COUNTIF(L405:L405,"~*")&gt;0),"※","")</f>
        <v/>
      </c>
      <c r="L405" s="147">
        <v>31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v>
      </c>
      <c r="K407" s="81" t="str">
        <f t="shared" si="13"/>
        <v/>
      </c>
      <c r="L407" s="147">
        <v>7</v>
      </c>
    </row>
    <row r="408" spans="1:22" s="83" customFormat="1" ht="34.5" customHeight="1">
      <c r="A408" s="251" t="s">
        <v>781</v>
      </c>
      <c r="B408" s="119"/>
      <c r="C408" s="368"/>
      <c r="D408" s="368"/>
      <c r="E408" s="319" t="s">
        <v>236</v>
      </c>
      <c r="F408" s="320"/>
      <c r="G408" s="320"/>
      <c r="H408" s="321"/>
      <c r="I408" s="360"/>
      <c r="J408" s="140">
        <f t="shared" si="12"/>
        <v>24</v>
      </c>
      <c r="K408" s="81" t="str">
        <f t="shared" si="13"/>
        <v/>
      </c>
      <c r="L408" s="147">
        <v>24</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42</v>
      </c>
      <c r="K413" s="81" t="str">
        <f t="shared" si="13"/>
        <v/>
      </c>
      <c r="L413" s="147">
        <v>42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v>
      </c>
      <c r="K415" s="81" t="str">
        <f t="shared" si="13"/>
        <v/>
      </c>
      <c r="L415" s="147">
        <v>3</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32</v>
      </c>
      <c r="K421" s="81" t="str">
        <f t="shared" si="13"/>
        <v/>
      </c>
      <c r="L421" s="147">
        <v>32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42</v>
      </c>
      <c r="K430" s="193" t="str">
        <f>IF(OR(COUNTIF(L430:L430,"未確認")&gt;0,COUNTIF(L430:L430,"~*")&gt;0),"※","")</f>
        <v/>
      </c>
      <c r="L430" s="147">
        <v>42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35</v>
      </c>
      <c r="K433" s="193" t="str">
        <f>IF(OR(COUNTIF(L433:L433,"未確認")&gt;0,COUNTIF(L433:L433,"~*")&gt;0),"※","")</f>
        <v/>
      </c>
      <c r="L433" s="147">
        <v>35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7</v>
      </c>
      <c r="K434" s="193" t="str">
        <f>IF(OR(COUNTIF(L434:L434,"未確認")&gt;0,COUNTIF(L434:L434,"~*")&gt;0),"※","")</f>
        <v/>
      </c>
      <c r="L434" s="147">
        <v>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24</v>
      </c>
      <c r="K683" s="201" t="str">
        <f>IF(OR(COUNTIF(L683:L683,"未確認")&gt;0,COUNTIF(L683:L683,"*")&gt;0),"※","")</f>
        <v/>
      </c>
      <c r="L683" s="117">
        <v>24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4BDC8C1-9AD8-4273-A4C0-45611B78B91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2019-12-23T01:02:51Z</dcterms:modified>
</cp:coreProperties>
</file>